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60"/>
  </bookViews>
  <sheets>
    <sheet name="RP - Detail  Progress" sheetId="5" r:id="rId1"/>
    <sheet name="RP Sector" sheetId="12" state="hidden" r:id="rId2"/>
    <sheet name="RP Authority" sheetId="6" state="hidden" r:id="rId3"/>
    <sheet name="RP - Detail  Progress (2)" sheetId="13" state="hidden" r:id="rId4"/>
    <sheet name="ප්‍රගතිය- ගිණුම් අංශය" sheetId="14" state="hidden" r:id="rId5"/>
    <sheet name="ප්‍රාලේ" sheetId="7" state="hidden" r:id="rId6"/>
    <sheet name="නගර සභා" sheetId="9" state="hidden" r:id="rId7"/>
    <sheet name="ප්‍රා.ස" sheetId="8" state="hidden" r:id="rId8"/>
    <sheet name="කලාප අධ්‍යාපන" sheetId="10" state="hidden" r:id="rId9"/>
    <sheet name="ප්‍රාදේශීය ඉංජිනේරු" sheetId="11" state="hidden" r:id="rId10"/>
  </sheets>
  <definedNames>
    <definedName name="_xlnm.Print_Area" localSheetId="2">'RP Authority'!$A$6:$U$17</definedName>
    <definedName name="_xlnm.Print_Area" localSheetId="1">'RP Sector'!$A$1:$S$30</definedName>
  </definedNames>
  <calcPr calcId="162913"/>
</workbook>
</file>

<file path=xl/calcChain.xml><?xml version="1.0" encoding="utf-8"?>
<calcChain xmlns="http://schemas.openxmlformats.org/spreadsheetml/2006/main">
  <c r="I13" i="5" l="1"/>
  <c r="F13" i="5"/>
  <c r="E13" i="5"/>
  <c r="Q28" i="12" l="1"/>
  <c r="Q30" i="12" s="1"/>
  <c r="R15" i="6"/>
  <c r="O18" i="5" l="1"/>
  <c r="J16" i="14" l="1"/>
  <c r="I16" i="14" l="1"/>
  <c r="R28" i="12" l="1"/>
  <c r="R30" i="12" s="1"/>
  <c r="S15" i="6" l="1"/>
  <c r="E15" i="6" l="1"/>
  <c r="D15" i="6"/>
  <c r="E21" i="12"/>
  <c r="E28" i="12" s="1"/>
  <c r="E30" i="12" s="1"/>
  <c r="F15" i="6"/>
  <c r="D21" i="12"/>
  <c r="D28" i="12" s="1"/>
  <c r="D30" i="12" s="1"/>
  <c r="K21" i="12"/>
  <c r="L21" i="12"/>
  <c r="M21" i="12"/>
  <c r="N21" i="12"/>
  <c r="O21" i="12"/>
  <c r="G21" i="12"/>
  <c r="H21" i="12"/>
  <c r="I21" i="12"/>
  <c r="J21" i="12"/>
  <c r="C28" i="12"/>
  <c r="C30" i="12" s="1"/>
  <c r="N19" i="8"/>
  <c r="U11" i="11"/>
  <c r="Q11" i="11"/>
  <c r="O9" i="11"/>
  <c r="O11" i="11" s="1"/>
  <c r="O9" i="10"/>
  <c r="O11" i="10" s="1"/>
  <c r="U11" i="10"/>
  <c r="Q11" i="10"/>
  <c r="U11" i="9"/>
  <c r="O11" i="9"/>
  <c r="R19" i="8"/>
  <c r="P19" i="8"/>
  <c r="U50" i="7"/>
  <c r="O49" i="7"/>
  <c r="O48" i="7"/>
  <c r="O47" i="7"/>
  <c r="O46" i="7"/>
  <c r="O45" i="7"/>
  <c r="O44" i="7"/>
  <c r="O43" i="7"/>
  <c r="O42" i="7"/>
  <c r="O41" i="7"/>
  <c r="O40" i="7"/>
  <c r="O39" i="7"/>
  <c r="O38" i="7"/>
  <c r="O36" i="7"/>
  <c r="O37" i="7"/>
  <c r="G15" i="6" l="1"/>
  <c r="F21" i="12"/>
  <c r="F28" i="12" s="1"/>
  <c r="F30" i="12" s="1"/>
  <c r="Q15" i="6"/>
  <c r="P21" i="12"/>
  <c r="P28" i="12" s="1"/>
  <c r="P30" i="12" s="1"/>
  <c r="L28" i="12"/>
  <c r="L30" i="12" s="1"/>
  <c r="M15" i="6"/>
  <c r="H28" i="12"/>
  <c r="H30" i="12" s="1"/>
  <c r="I15" i="6"/>
  <c r="P15" i="6"/>
  <c r="O28" i="12"/>
  <c r="O30" i="12" s="1"/>
  <c r="L15" i="6"/>
  <c r="K28" i="12"/>
  <c r="K30" i="12" s="1"/>
  <c r="I28" i="12"/>
  <c r="I30" i="12" s="1"/>
  <c r="J15" i="6"/>
  <c r="H15" i="6"/>
  <c r="G28" i="12"/>
  <c r="G30" i="12" s="1"/>
  <c r="O15" i="6"/>
  <c r="N28" i="12"/>
  <c r="N30" i="12" s="1"/>
  <c r="K15" i="6"/>
  <c r="J28" i="12"/>
  <c r="J30" i="12" s="1"/>
  <c r="M28" i="12"/>
  <c r="M30" i="12" s="1"/>
  <c r="N15" i="6"/>
  <c r="O50" i="7"/>
  <c r="Q11" i="9"/>
  <c r="W50" i="7" l="1"/>
  <c r="P15" i="7" l="1"/>
  <c r="P14" i="7"/>
  <c r="AD50" i="7"/>
  <c r="P50" i="7" l="1"/>
</calcChain>
</file>

<file path=xl/sharedStrings.xml><?xml version="1.0" encoding="utf-8"?>
<sst xmlns="http://schemas.openxmlformats.org/spreadsheetml/2006/main" count="782" uniqueCount="241">
  <si>
    <t>A</t>
  </si>
  <si>
    <t>B</t>
  </si>
  <si>
    <t>C</t>
  </si>
  <si>
    <t>D</t>
  </si>
  <si>
    <t>E</t>
  </si>
  <si>
    <t>F</t>
  </si>
  <si>
    <t>G</t>
  </si>
  <si>
    <t>Unit of Measure</t>
  </si>
  <si>
    <t>No of Beneficiaries</t>
  </si>
  <si>
    <t>Remarks</t>
  </si>
  <si>
    <t>Total</t>
  </si>
  <si>
    <t>Sector</t>
  </si>
  <si>
    <t>Total Estimate Cost
(Rs.)</t>
  </si>
  <si>
    <t>Name of MP</t>
  </si>
  <si>
    <t>Name of  Project</t>
  </si>
  <si>
    <t>SN</t>
  </si>
  <si>
    <t>Estimate is being / to be prepared and initial works started</t>
  </si>
  <si>
    <t>Name</t>
  </si>
  <si>
    <t>No</t>
  </si>
  <si>
    <r>
      <rPr>
        <b/>
        <sz val="11"/>
        <color theme="1"/>
        <rFont val="Times New Roman"/>
        <family val="1"/>
      </rPr>
      <t xml:space="preserve">Constructions </t>
    </r>
    <r>
      <rPr>
        <sz val="11"/>
        <color theme="1"/>
        <rFont val="Times New Roman"/>
        <family val="1"/>
      </rPr>
      <t xml:space="preserve">        :  60% Completed
</t>
    </r>
    <r>
      <rPr>
        <b/>
        <sz val="11"/>
        <color theme="1"/>
        <rFont val="Times New Roman"/>
        <family val="1"/>
      </rPr>
      <t xml:space="preserve">Other  </t>
    </r>
    <r>
      <rPr>
        <sz val="11"/>
        <color theme="1"/>
        <rFont val="Times New Roman"/>
        <family val="1"/>
      </rPr>
      <t xml:space="preserve">                    :  Received  goods / instruments as per the order                                             </t>
    </r>
  </si>
  <si>
    <r>
      <rPr>
        <b/>
        <sz val="11"/>
        <color theme="1"/>
        <rFont val="Times New Roman"/>
        <family val="1"/>
      </rPr>
      <t>Constructions</t>
    </r>
    <r>
      <rPr>
        <sz val="11"/>
        <color theme="1"/>
        <rFont val="Times New Roman"/>
        <family val="1"/>
      </rPr>
      <t xml:space="preserve">         : 80%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 Received  goods / instruments as per the order     </t>
    </r>
  </si>
  <si>
    <t>(a)  - Please see the Annexure No.3 for Divisional Secretariate Divisions Names &amp; Nos.</t>
  </si>
  <si>
    <t>(b)  - Please see the Annexure No.4 for Grama Niladhari Divisions Names &amp; Nos.</t>
  </si>
  <si>
    <t>Description for rating</t>
  </si>
  <si>
    <t>(c ) - Instructions to fill the Physical Progress</t>
  </si>
  <si>
    <r>
      <t xml:space="preserve">Divisional Secretariat Division </t>
    </r>
    <r>
      <rPr>
        <b/>
        <vertAlign val="superscript"/>
        <sz val="11"/>
        <rFont val="Times New Roman"/>
        <family val="1"/>
      </rPr>
      <t xml:space="preserve">(a)                             </t>
    </r>
  </si>
  <si>
    <r>
      <rPr>
        <b/>
        <sz val="11"/>
        <color theme="1"/>
        <rFont val="Times New Roman"/>
        <family val="1"/>
      </rPr>
      <t>Constructions</t>
    </r>
    <r>
      <rPr>
        <sz val="11"/>
        <color theme="1"/>
        <rFont val="Times New Roman"/>
        <family val="1"/>
      </rPr>
      <t xml:space="preserve">         : 99%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Completed lists of goods to be given to beneficiaries</t>
    </r>
  </si>
  <si>
    <t>With VAT</t>
  </si>
  <si>
    <t>Without VAT</t>
  </si>
  <si>
    <t>Total Expenditure (Rs.)</t>
  </si>
  <si>
    <t>Project No</t>
  </si>
  <si>
    <t>Contract Amount (Rs)</t>
  </si>
  <si>
    <t>B -1</t>
  </si>
  <si>
    <t>B-3</t>
  </si>
  <si>
    <t>B -2</t>
  </si>
  <si>
    <t>B-4</t>
  </si>
  <si>
    <t>Division</t>
  </si>
  <si>
    <t>MP No</t>
  </si>
  <si>
    <t>Programme</t>
  </si>
  <si>
    <t>Authority</t>
  </si>
  <si>
    <t>Year</t>
  </si>
  <si>
    <t>0-5%</t>
  </si>
  <si>
    <t>Estimate Approved &amp; Bid Document Prepared</t>
  </si>
  <si>
    <t>Contract Awarded</t>
  </si>
  <si>
    <t>26-40%</t>
  </si>
  <si>
    <t>40-60%</t>
  </si>
  <si>
    <t>61-80%</t>
  </si>
  <si>
    <t>81-99%</t>
  </si>
  <si>
    <r>
      <t xml:space="preserve"> G.N. Division </t>
    </r>
    <r>
      <rPr>
        <vertAlign val="superscript"/>
        <sz val="10"/>
        <rFont val="Times New Roman"/>
        <family val="1"/>
      </rPr>
      <t xml:space="preserve">(b) </t>
    </r>
  </si>
  <si>
    <r>
      <t xml:space="preserve">Physical Progress </t>
    </r>
    <r>
      <rPr>
        <vertAlign val="superscript"/>
        <sz val="10"/>
        <rFont val="Times New Roman"/>
        <family val="1"/>
      </rPr>
      <t xml:space="preserve">(c) </t>
    </r>
    <r>
      <rPr>
        <sz val="10"/>
        <rFont val="Times New Roman"/>
        <family val="1"/>
      </rPr>
      <t xml:space="preserve"> </t>
    </r>
  </si>
  <si>
    <t>Type of  Project (Construction / Goods &amp; Services)</t>
  </si>
  <si>
    <t>Allocation - Value of the Project (Rs.)</t>
  </si>
  <si>
    <r>
      <rPr>
        <b/>
        <sz val="11"/>
        <color theme="1"/>
        <rFont val="Times New Roman"/>
        <family val="1"/>
      </rPr>
      <t xml:space="preserve">Constructions </t>
    </r>
    <r>
      <rPr>
        <sz val="11"/>
        <color theme="1"/>
        <rFont val="Times New Roman"/>
        <family val="1"/>
      </rPr>
      <t xml:space="preserve">        : 100%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Issued goods and instruments to identified institutions/ CBOs                                                                    </t>
    </r>
  </si>
  <si>
    <t>B - 1 = Estimates approved / Bid documents prepared,</t>
  </si>
  <si>
    <t xml:space="preserve">B - 2 = Quotation / Bid called  </t>
  </si>
  <si>
    <t xml:space="preserve">B - 3 = Quotation / Bid Received </t>
  </si>
  <si>
    <t xml:space="preserve">B - 4 = Contract Awarded. (25% completed)   </t>
  </si>
  <si>
    <r>
      <rPr>
        <b/>
        <sz val="11"/>
        <color theme="1"/>
        <rFont val="Times New Roman"/>
        <family val="1"/>
      </rPr>
      <t>Constructions</t>
    </r>
    <r>
      <rPr>
        <sz val="11"/>
        <color theme="1"/>
        <rFont val="Times New Roman"/>
        <family val="1"/>
      </rPr>
      <t xml:space="preserve">:                                                                                           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 xml:space="preserve">                                   </t>
    </r>
    <r>
      <rPr>
        <sz val="11"/>
        <color theme="1"/>
        <rFont val="Times New Roman"/>
        <family val="1"/>
      </rPr>
      <t xml:space="preserve">                                                                     </t>
    </r>
    <r>
      <rPr>
        <sz val="11"/>
        <color theme="1"/>
        <rFont val="Times New Roman"/>
        <family val="1"/>
      </rPr>
      <t xml:space="preserve">                                                                 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 xml:space="preserve">
</t>
    </r>
  </si>
  <si>
    <r>
      <rPr>
        <b/>
        <sz val="11"/>
        <color theme="1"/>
        <rFont val="Times New Roman"/>
        <family val="1"/>
      </rPr>
      <t xml:space="preserve">Constructions </t>
    </r>
    <r>
      <rPr>
        <sz val="11"/>
        <color theme="1"/>
        <rFont val="Times New Roman"/>
        <family val="1"/>
      </rPr>
      <t xml:space="preserve">        : Started construction works , (40%  completed)                       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Placed orders for goods / instruments</t>
    </r>
  </si>
  <si>
    <r>
      <rPr>
        <b/>
        <sz val="11"/>
        <color theme="1"/>
        <rFont val="Times New Roman"/>
        <family val="1"/>
      </rPr>
      <t>Other :</t>
    </r>
    <r>
      <rPr>
        <sz val="11"/>
        <color theme="1"/>
        <rFont val="Times New Roman"/>
        <family val="1"/>
      </rPr>
      <t xml:space="preserve"> Identified Institutions / CBO's to provide Goods/ Instruments Obtain required list of goods, Estimated prepared  </t>
    </r>
  </si>
  <si>
    <t>Construction</t>
  </si>
  <si>
    <t>Goods &amp; Services</t>
  </si>
  <si>
    <t>Training Programs</t>
  </si>
  <si>
    <t>Quotation / Bid Received</t>
  </si>
  <si>
    <t>Quotation / Bid Called</t>
  </si>
  <si>
    <t>Annexure/DCB/02</t>
  </si>
  <si>
    <t>Detail Progress</t>
  </si>
  <si>
    <t>Decentralized Capital Budget Programme - 2019 - Gampaha District</t>
  </si>
  <si>
    <t>RA-Rural Access</t>
  </si>
  <si>
    <t>Authority  Progress</t>
  </si>
  <si>
    <t>Vijitha Herath</t>
  </si>
  <si>
    <t>කළඑලිය ශාන්ත ජුවකීනු දේවස්ථාන දහම් පාසලේ ගොඩනැගිල්ල ඉදිකිරීම.</t>
  </si>
  <si>
    <t>පසුව නම් කරනු ලබන ස්ථාන වල ස්වයං රැකියා පුහුණු වැඩසටහන් පැවැත්වීම.</t>
  </si>
  <si>
    <t>පසුව නම් කරනු ලබන පෙර පාසල් සඳහා උපකරණ ලබා දීම.</t>
  </si>
  <si>
    <t>Goods &amp; Services)</t>
  </si>
  <si>
    <t>පසුව නම් කරනු ලබන සංස්කෘතික සංගම් සඳහා උපකරණ ලබා දීම.</t>
  </si>
  <si>
    <t>Sisira Jayakodi</t>
  </si>
  <si>
    <t>ජා ඇල ප්‍රාදේශීය ලේකම් කොට්ඨාශයේ ලියාපදිංච් සමිති සඳහා උපකරණ ලබා දීම.</t>
  </si>
  <si>
    <t>Ajith Mannapperuma</t>
  </si>
  <si>
    <t>ජා ඇල ප්‍රාදේශීය ලේකම් කොට්ඨාශයේ ස්වයං රැකියා පුහුණු පාඨමාලා පැවැත්වීම.</t>
  </si>
  <si>
    <t>Name: Ja Ela</t>
  </si>
  <si>
    <t xml:space="preserve">No: </t>
  </si>
  <si>
    <t>JAELA</t>
  </si>
  <si>
    <t>DCB</t>
  </si>
  <si>
    <t>රාගම වැව ළග,ගනේ පාර සුරුවම ළග පිහිටි අතුරු පාර (පැටීමා ප්‍රනාන්දු නිවස) කොන්ක්‍රීට් කිරීම.</t>
  </si>
  <si>
    <t>Nimal Lansa</t>
  </si>
  <si>
    <t>ජා ඇල ප්‍රාදේශීය ලේකම් කොට්ඨාශයේ ලියාපදිංච් නම් කරනු ලබන සමිති සමාගම් සඳහා ඇඳි නැති ප්ලාස්ටික් පුටු ලබා දීම.</t>
  </si>
  <si>
    <t>ජා ඇල ප්‍රාදේශීය ලේකම් කොට්ඨාශයේ තෝරාගත් පෙර පාසල් ගුරු මහත්මීන් සඳහා පුහුණු වැඩමුළු පැවැත්වීම.</t>
  </si>
  <si>
    <t>ජා ඇල ප්‍රාදේශීය ලේකම් කොට්ඨාශයේ තරුණයින් සඳහා බරවාහන පුහුණුව හා ලයිසන් ලබා දීම.</t>
  </si>
  <si>
    <t>ප්‍රාදේශීය ලේකම් කාර්යාලයේ ලියාපදිංචි ජා ඇල නිවන්දම සුහද සුභ සාධක සමිතිය සඳහා ෆොටෝකොපි යන්ත්‍රයක් සහ A/3 EBSOMI 1800 කලර් ෆොටෝකොපි ප්‍රින්ටරයක් ලබා දීම.</t>
  </si>
  <si>
    <t xml:space="preserve">                                                                                                                                                                                                                                      </t>
  </si>
  <si>
    <t>මහවත්ත පැතුම් පියස 02 වන පටුමග මාවත කොන්ක්‍රීට් කිරීම.</t>
  </si>
  <si>
    <t>ජා ඇල මා එළිය ශාන්ත රීටා මාවතේ 1056 මාවත කොන්ක්‍රීට් කිරීම.</t>
  </si>
  <si>
    <t>ජා ඇල දෑල ශාන්ත මරියා පාසල ඉදිරිපිට පාර ගල් අතුරා තාර දැමීම.</t>
  </si>
  <si>
    <t>ජා ඇල පොල්ගහහේන මාර්ගයේ පීටර් පෙරේරා මාවතේ පළමු අතුරු මාර්ගය කොන්ක්‍රීට් කිරීම.</t>
  </si>
  <si>
    <t>නිවන්දම සීක්කුවත්ත නිවාස යෝජනා ක්‍රමයේ වටරවුම් පාර ප්‍රධාන මාර්ගය කොන්ක්‍රීට් කිරීම.</t>
  </si>
  <si>
    <t>ජා ඇල 19/A ග්‍රාම නිලධාරී වසමේ දුම්රිය බඩු ගබඩා පාරේ පිහිටි වොලිබෝල් ක්‍රීඩා පිටිය සංවර්ධනය කිරීම.</t>
  </si>
  <si>
    <t>පොල්ගහහේන වාසනා ක්‍රීඩාංගනය සංවර්ධනය කිරීම.</t>
  </si>
  <si>
    <t>ජා ඇල ප්‍රාදේශීය ලේකම් කොට්ඨාශයේ ලියාපදිංචි සමිති සඳහා රෙදි හට් ලබා දීම.(කැනපි හට්)</t>
  </si>
  <si>
    <t>ජා ඇල ප්‍රාදේශීය ලේකම් කොට්ඨාශයේ ලියාපදිංචි සමිති සඳහා කැනපි හට් ලබා දීම.(ෆුල් හට්)</t>
  </si>
  <si>
    <t>ජා ඇල ප්‍රාදේශීය ලේකම් කොට්ඨාශයේ ලියාපදිංචි සමිති සඳහා ප්ලාස්ටික් පුටු ලබා දීම.</t>
  </si>
  <si>
    <t>ජා ඇල ප්‍රාදේශීය ලේකම් කොට්ඨාශයේ ලියාපදිංච් ක්‍රීඩා සමිති හා සුභ සාධක සමිති සඳහා ක්‍රීඩා භාණ්ඩ ලබා දීම.</t>
  </si>
  <si>
    <t>ජා ඇල ජයශ්‍රීගම බහුකාර්යය සේවා පියසේ ඉතිරි සංවර්ධන කටයුතු කිරීම.</t>
  </si>
  <si>
    <t>ජා ඇල ප්‍රාදේශීය ලේකම් කොට්ඨාශයේ ලියාපදිංචි පෙර පාසල් සංවර්ධනය කිරීම.</t>
  </si>
  <si>
    <t>යක්කඩුව ශ්‍රී සද්ධර්මායෝද විහාරස්ථානයේ සංවර්ධන කටයුතු කිරීම.</t>
  </si>
  <si>
    <t>ඒකල කුරුඳුවත්ත ශ්‍රී විමල කීර්ති පුෂ්පාරාමයේ සංවර්ධන කටයුතු කිරීම.</t>
  </si>
  <si>
    <t>වල්පොල ශ්‍රී සුදත්තාරාමයේ සංවර්ධන කටයුතු කිරීම.</t>
  </si>
  <si>
    <t>ඒකල ශ්‍රී අභිනවාරාමයේ සංවර්ධන කටයුතු කිරීම.</t>
  </si>
  <si>
    <t>නිවන්දම ශ්‍රී දීපදුත්තාරාමයේ සංවර්ධන කටයුතු කිරීම.</t>
  </si>
  <si>
    <t>ඒකල කුරුඳුවත්ත  ශ්‍රීපාලි විහාරස්ථානයේ සංවර්ධන කටයුතු කිරීම.</t>
  </si>
  <si>
    <t>පොල්පිටිමූකලාන ශ්‍රී වජිරාරාමයේ සංවර්ධන කටයුතු කිරීම.</t>
  </si>
  <si>
    <t>දඹුව ශ්‍රී බෝධිරුක්ඛාරාමයේ සංවර්ධන කටයුතු කිරීම.</t>
  </si>
  <si>
    <t>ආනියාකන්ද ශ්‍රි රාහුල විහාරස්ථානයේ සංවර්ධන කටයුතු කිරීම.</t>
  </si>
  <si>
    <t>ජා ඇල දකුණු බටගම ශ්‍රී වජිරාරාමයේ සංවර්ධන කටයුතු සිදු කිරීම.</t>
  </si>
  <si>
    <t>ජා ඇල නාරංගොඩපාළුව ශාසනෝදයාරාමයේ සංවර්ධන කටයුතු සිදු කිරීම.</t>
  </si>
  <si>
    <t>ජා ඇල වල්පොල විමලරත්නාරාම පුරාණ විහාරස්ථානයේ සංවර්ධන කටයුතු කිරීම.</t>
  </si>
  <si>
    <t>තුඩැල්ල සුදුවැල්ල කතෝලික සුසාන භූමියට පිවිසෙන මාර්ගය කොන්ක්‍රීට් කිරීම.</t>
  </si>
  <si>
    <t>ජා ඇල ප්‍රාදේශීය ලේකම් කොට්ඨාශයේ අඩු ආදායම්ලාභී තරුණ තරුණියන් සඳහා සැහැල්ලු හා බර වාහන රියදුරු බලපත්‍ර ලබා දීම.</t>
  </si>
  <si>
    <t>ජා ඇල ප්‍රාදේශීය ලේකම් කොට්ඨාශයේ කාන්තාවන් සඳහා ස්වයං රැකියා පුහුණුව ලබා දීම.</t>
  </si>
  <si>
    <t>පේරලන්ද කනිෂ්ඨ ද්වීතීක විද්‍යාලයේ ක්‍රීඩාපිටියේ ඉතිරි කොටස සංවර්ධනය කිරීම.</t>
  </si>
  <si>
    <t>රාගම තේවත්ත පාර සොයිසා නිවාස අවමංගල්‍යාධාර හා සුභසාධක සමිති ගොඩනැගිල්ලේ ඉතිරි වැඩ කටයුතු නිම කිරීම.</t>
  </si>
  <si>
    <t>183 නාගොඩ පාතිමා මාවතේ පොතුහැර ළිඳ සංවර්ධනය කිරීම සඳහා</t>
  </si>
  <si>
    <t>211 උතුරු බටගම ශ්‍රී සුමන විහාරස්ථානයේ දහම් පාසල් ගොඩනැගිල්ලේ වැඩ ආරම්භ කිරීම සඳහා</t>
  </si>
  <si>
    <t>රාගම වල්පොල ශ්‍රී විමලරත්නාරාමයේ ගුණානන්ද දහම් පාසල් ගොඩනැගිල්ලේ ඉතිරි වැඩ කටයුතු සඳහා</t>
  </si>
  <si>
    <t>ජා ඇල  ඉඳිමින්න ශාන්ත  අන්තෝනි මුණිදුන්ගේ සුරුවම අසළින් ලලිත් කුමාර මහතාගේ නිවස අසළ පාර කොන්ක්‍රීට් කිරීම .</t>
  </si>
  <si>
    <t xml:space="preserve">රාගම තේවත්ත ලුරුදු මාවතේ දුමින්ද සිල්වා මහතාගේ නිවස අසළ මාවත කොන්ක්‍රීට් කිරීම . </t>
  </si>
  <si>
    <r>
      <t>තුඩැල්ල නිමලමරියා බාලිකා විද්‍යාලයේ නව ගණිතාගාරය සඳහා සුහුරු පුවරුවක් (</t>
    </r>
    <r>
      <rPr>
        <sz val="12"/>
        <color theme="1"/>
        <rFont val="Times New Roman"/>
        <family val="1"/>
      </rPr>
      <t>interactive white board)</t>
    </r>
    <r>
      <rPr>
        <sz val="12"/>
        <color theme="1"/>
        <rFont val="Iskoola Pota"/>
        <family val="2"/>
      </rPr>
      <t xml:space="preserve"> ලබා දීම.</t>
    </r>
  </si>
  <si>
    <r>
      <t xml:space="preserve">ලිය සවිය කාන්තා කාර්යය සංවිධානය හා සුභ සාධක සමිතිය වෙත 10 </t>
    </r>
    <r>
      <rPr>
        <sz val="12"/>
        <color theme="1"/>
        <rFont val="Times New Roman"/>
        <family val="1"/>
      </rPr>
      <t>×</t>
    </r>
    <r>
      <rPr>
        <sz val="12"/>
        <color theme="1"/>
        <rFont val="Iskoola Pota"/>
        <family val="2"/>
      </rPr>
      <t xml:space="preserve"> 20 තහඩු හට් 1 ක් හා ඇදි සහිත ප්ලාස්ටික් පුටු ලබා දීම. </t>
    </r>
  </si>
  <si>
    <t>ඒකල ශාන්ත මැතිව්ස් දේවස්ථානය වෙත ඇදි රහිත ප්ලාස්ටික් පුටු ලබා දීම.</t>
  </si>
  <si>
    <r>
      <t xml:space="preserve">කෘස්වත්ත නිර්මල දේවමාතා දේවස්ථානය වෙත 10 </t>
    </r>
    <r>
      <rPr>
        <sz val="12"/>
        <color theme="1"/>
        <rFont val="Times New Roman"/>
        <family val="1"/>
      </rPr>
      <t>×</t>
    </r>
    <r>
      <rPr>
        <sz val="12"/>
        <color theme="1"/>
        <rFont val="Iskoola Pota"/>
        <family val="2"/>
      </rPr>
      <t xml:space="preserve"> 20 තහඩු හට් 1ක් හා ඇදි සහිත ප්ලාස්ටික් පුටු ලබා දීම.</t>
    </r>
  </si>
  <si>
    <r>
      <t xml:space="preserve">දකුණු නිවන්දම අවමංගල්‍යාධාර සහනාධාර සමිතිය වෙත 10 </t>
    </r>
    <r>
      <rPr>
        <sz val="12"/>
        <color theme="1"/>
        <rFont val="Times New Roman"/>
        <family val="1"/>
      </rPr>
      <t>×</t>
    </r>
    <r>
      <rPr>
        <sz val="12"/>
        <color theme="1"/>
        <rFont val="Iskoola Pota"/>
        <family val="2"/>
      </rPr>
      <t xml:space="preserve"> 20  තහඩු හට් 1 ක් හා  ඇඳි සහිත  ප්ලාස්ටික් පුටු ලබා දීම. </t>
    </r>
  </si>
  <si>
    <r>
      <t xml:space="preserve">හෙරිටේජ් පාර්ක් සුබ සාධක සමිතිය 10 </t>
    </r>
    <r>
      <rPr>
        <sz val="12"/>
        <color theme="1"/>
        <rFont val="Times New Roman"/>
        <family val="1"/>
      </rPr>
      <t>×</t>
    </r>
    <r>
      <rPr>
        <sz val="12"/>
        <color theme="1"/>
        <rFont val="Iskoola Pota"/>
        <family val="2"/>
      </rPr>
      <t xml:space="preserve"> 20 කැනපි හට් 1ක් සහ ඉතිරි මුදල් සඳහා ඇඳි සහිත ප්ලාස්ට්ක් පුටු ලබා දීම.</t>
    </r>
  </si>
  <si>
    <t>විසිතුරු මල් වගාකරන ස්වයං රැකියාලාභීන් පස් දෙනෙකු හට හට් ලබා දීම.</t>
  </si>
  <si>
    <t>පොල්ගස්හේන ජේසු බිළිඳු පෙරපාසලේ  උද්‍යාන සංවර්ධනය කිරීම.</t>
  </si>
  <si>
    <t>ජා ඇල  කොට්ඨාසයේ පෙර පාසල්වල සංවර්ධන කටයුතු කිරීම</t>
  </si>
  <si>
    <t>Physical and Financial Progress of the 2019.06.22</t>
  </si>
  <si>
    <t>Physical and Financial Progress - 2019.06.22</t>
  </si>
  <si>
    <r>
      <t xml:space="preserve">Physical Progress </t>
    </r>
    <r>
      <rPr>
        <b/>
        <vertAlign val="superscript"/>
        <sz val="10"/>
        <rFont val="Times New Roman"/>
        <family val="1"/>
      </rPr>
      <t xml:space="preserve">(c) </t>
    </r>
    <r>
      <rPr>
        <b/>
        <sz val="10"/>
        <rFont val="Times New Roman"/>
        <family val="1"/>
      </rPr>
      <t xml:space="preserve"> </t>
    </r>
  </si>
  <si>
    <t>Bill in hands (Rs)</t>
  </si>
  <si>
    <t>Estimates are being/ to be prepared</t>
  </si>
  <si>
    <t>Estimate Approved &amp; Bid Document Approved</t>
  </si>
  <si>
    <t>41-60%</t>
  </si>
  <si>
    <t>Admin cost</t>
  </si>
  <si>
    <t>Sub Total</t>
  </si>
  <si>
    <t>PP - Previous Projects Continuation</t>
  </si>
  <si>
    <t>TD -Tourism development</t>
  </si>
  <si>
    <t>DWS - drinking Water supply</t>
  </si>
  <si>
    <t>EL-Electricity</t>
  </si>
  <si>
    <t>MD-Market Development such as Kadamandi/Weekly Fair/Sales Centers</t>
  </si>
  <si>
    <t>E&amp;H-Education &amp; Health</t>
  </si>
  <si>
    <t>P&amp;L-Play Ground &amp; Library</t>
  </si>
  <si>
    <t>MI-Minor Irigation</t>
  </si>
  <si>
    <t>AD-Agricultural Development</t>
  </si>
  <si>
    <t>CD-Community Development</t>
  </si>
  <si>
    <t>R&amp;C-Relegious &amp; Cultural Development</t>
  </si>
  <si>
    <t>CP-Community Protection</t>
  </si>
  <si>
    <t>EPF-Emprowering of Poor Families</t>
  </si>
  <si>
    <t>ED- Enterpreneurship Development</t>
  </si>
  <si>
    <t>DM-Disaster Management</t>
  </si>
  <si>
    <t>RA- Rural Economy</t>
  </si>
  <si>
    <t>OD-Other Development</t>
  </si>
  <si>
    <t>Urban Council, ……</t>
  </si>
  <si>
    <t>Zonal Education Director,………</t>
  </si>
  <si>
    <t xml:space="preserve"> Sub Total</t>
  </si>
  <si>
    <t>Divisional Engineer ,………………</t>
  </si>
  <si>
    <t>District:-Gampaha</t>
  </si>
  <si>
    <t>No.</t>
  </si>
  <si>
    <t>Name of the Project</t>
  </si>
  <si>
    <t>** Physical Progress (No. of Projects)</t>
  </si>
  <si>
    <t>Expenditure (Rs. )</t>
  </si>
  <si>
    <t>Bills in hand (Rs.)</t>
  </si>
  <si>
    <t>No. of Beneficiaries</t>
  </si>
  <si>
    <t>Estimates Approved &amp; Bid Documents Approved (B 1)</t>
  </si>
  <si>
    <t>Quotation / Bid called          (B 2)</t>
  </si>
  <si>
    <t>Quotation / Bid Received (B 3)</t>
  </si>
  <si>
    <t>Contract Awarded           (B 4)</t>
  </si>
  <si>
    <t>Approved Amount (Rs)</t>
  </si>
  <si>
    <t xml:space="preserve">Divisional Secreteriat- </t>
  </si>
  <si>
    <t xml:space="preserve">Sector Progress </t>
  </si>
  <si>
    <t>contract Amount</t>
  </si>
  <si>
    <t xml:space="preserve">Project Estimated Cost </t>
  </si>
  <si>
    <t xml:space="preserve">contract Amount </t>
  </si>
  <si>
    <t>No of Project</t>
  </si>
  <si>
    <t>Aththanagalla</t>
  </si>
  <si>
    <t>ATT</t>
  </si>
  <si>
    <t>TEM</t>
  </si>
  <si>
    <t>Divisional Secreteriat-  Aththanagalla</t>
  </si>
  <si>
    <t>Pradeshiya Sabha, Aththanagalla</t>
  </si>
  <si>
    <t>Divisional Secretariat, Aththanagalla</t>
  </si>
  <si>
    <t>Piriven Development  Programme - 2024</t>
  </si>
  <si>
    <t>ශ්‍රී ප්‍රඥාසාර මූලික පිරිවෙනෙහි පිරිවෙන් ශාලාව ප්‍රතිසංස්කරණය කිරීම</t>
  </si>
  <si>
    <t>බප/ගම්/ ශ්‍රී විද්‍යාසාර මූලික පිරිවෙනෙහි සනීපාරක්ෂක පහසුකම් සංවර්ධනය කිරීම</t>
  </si>
  <si>
    <t>ශ්‍රී වර්ධන මූලික පිරිවෙනෙහි සනීපාරක්ෂක පහසුකම්</t>
  </si>
  <si>
    <t>බප/ගම්/ සිරි සුමංගල විද්‍යායතන පිරිවෙනෙහි සනීපාරක්ෂක පහසුකම් සංවර්ධනය කිරීම</t>
  </si>
  <si>
    <t>Piriven Development Programme - 2024</t>
  </si>
  <si>
    <t>Piriven Development Programme - 2024 Programme - 2024</t>
  </si>
  <si>
    <t>පිරිවෙන් සංවර්ධනය</t>
  </si>
  <si>
    <t>Physical and Financial Progress as at 09th August 2024</t>
  </si>
  <si>
    <t>ග්‍රාම නිලධාරි වසම</t>
  </si>
  <si>
    <t>329ඒ, හිරිපිටිය දකුණ</t>
  </si>
  <si>
    <t>370 පරණගම</t>
  </si>
  <si>
    <t>324 බෙම්මුල්ල</t>
  </si>
  <si>
    <t>353බී, වළලියද්ද</t>
  </si>
  <si>
    <t>පිරිවෙන් ගොඩනැගිලි අලුත්වැඩියා කිරීමේ වැඩසටහන 2024</t>
  </si>
  <si>
    <t>2024.08.20 දිනට ප්‍රගතිය</t>
  </si>
  <si>
    <t>දිස්ත්‍රික්කය - ගම්පහ</t>
  </si>
  <si>
    <t>ප්‍රාදේශීය ලේකම් කොට්ඨාසය - අත්තනගල්ල</t>
  </si>
  <si>
    <t>අනු අංකය</t>
  </si>
  <si>
    <t>ව්‍යාපෘතියේ අංකය</t>
  </si>
  <si>
    <t>ව්‍යාපෘතියේ නම</t>
  </si>
  <si>
    <t>ඇස්තමේන්තුගත මුදල රු.</t>
  </si>
  <si>
    <t>මූල්‍ය ප්‍රගතිය</t>
  </si>
  <si>
    <t>අනුමත මුදල (රු.)</t>
  </si>
  <si>
    <t>නිදහස් කළ මුදල (රු.)</t>
  </si>
  <si>
    <t>වාර් තා කෙරෙන මාසයේ අවසාන දිනට මුළු වියදම රු.</t>
  </si>
  <si>
    <t>භෞතික ප්‍රගතිය</t>
  </si>
  <si>
    <t>වැඩ ආරම්භ කර ඇත. ප්‍රගතිය 0 - 25%</t>
  </si>
  <si>
    <t>වැඩ කෙරීගෙන යයි. 25% - 50%</t>
  </si>
  <si>
    <t>වැඩ අවසන්. ප්‍රගතිය 50% - 95%</t>
  </si>
  <si>
    <t>ගෙවීම්කර ඇත. ප්‍රගතිය 95% - 100%</t>
  </si>
  <si>
    <t>වෙනත්</t>
  </si>
  <si>
    <t>√</t>
  </si>
  <si>
    <t>සකස් කළේ -</t>
  </si>
  <si>
    <t xml:space="preserve">පරීක්ෂා කළේ - </t>
  </si>
  <si>
    <t>අනුමත කළේ -</t>
  </si>
  <si>
    <t>ඇමුණූම 01</t>
  </si>
  <si>
    <t>Physical and Financial Progress as at 28th October 2024</t>
  </si>
  <si>
    <t>Physical and Financial Progress as at at 28th October 2024</t>
  </si>
  <si>
    <t>විහාරස්ථාන සංවර්ධනය  -2025</t>
  </si>
  <si>
    <t>ව්‍යාපෘති අංකය</t>
  </si>
  <si>
    <t>කිත්තම්මහර</t>
  </si>
  <si>
    <t>කිත්තම්මහර දස්සනාරාමයේ ආවාසගෙය අලුත්වැඩියා කිරීම</t>
  </si>
  <si>
    <t>කඹුරාගල්ල ශ්‍රී බෝධිරුක්ඛාරාමයේ සංඝාවාසයේ කාමරයක් ටයිල් කිරීම හා සිවිලිම සකස කර ගැනීම</t>
  </si>
  <si>
    <t>කඹුරාගල්ල</t>
  </si>
  <si>
    <t>උඩුගොඩ ශ්‍රී තපෝදාරාමයේ බණ මඩුවේ වහලය පිළිසකර කර ගැනීම</t>
  </si>
  <si>
    <t>උඩුගොඩ</t>
  </si>
  <si>
    <t>MBRCA/RBT/2025/GAM/03</t>
  </si>
  <si>
    <t>MBRCA/RBT/2025/GAM/04</t>
  </si>
  <si>
    <t>MBRCA/RBT/2025/GAM/05</t>
  </si>
  <si>
    <t>Sub total</t>
  </si>
  <si>
    <t>Physical and Financial Progress as at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</si>
</sst>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0000"/>
    <numFmt numFmtId="167" formatCode="_(* #,##0_);_(* \(#,##0\);_(* &quot;-&quot;??_);_(@_)"/>
    <numFmt numFmtId="168" formatCode="_-* #,##0_-;\-* #,##0_-;_-* &quot;-&quot;??_-;_-@_-"/>
  </numFmts>
  <fonts count="55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4"/>
      <name val="Times New Roman"/>
      <family val="1"/>
    </font>
    <font>
      <sz val="11"/>
      <color theme="1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1"/>
      <color rgb="FFFF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Iskoola Pota"/>
      <family val="2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sz val="11"/>
      <color rgb="FFFF0000"/>
      <name val="Arial"/>
      <family val="2"/>
    </font>
    <font>
      <b/>
      <sz val="11"/>
      <color theme="1"/>
      <name val="Book Antiqua"/>
      <family val="1"/>
    </font>
    <font>
      <b/>
      <sz val="10"/>
      <color theme="1"/>
      <name val="Book Antiqua"/>
      <family val="1"/>
    </font>
    <font>
      <sz val="10"/>
      <name val="Arial"/>
      <family val="2"/>
    </font>
    <font>
      <b/>
      <i/>
      <sz val="11"/>
      <color indexed="16"/>
      <name val="Arial"/>
      <family val="2"/>
    </font>
    <font>
      <b/>
      <i/>
      <sz val="11"/>
      <color theme="5" tint="-0.249977111117893"/>
      <name val="Arial"/>
      <family val="2"/>
    </font>
    <font>
      <b/>
      <i/>
      <sz val="11"/>
      <color theme="5" tint="-0.499984740745262"/>
      <name val="Arial"/>
      <family val="2"/>
    </font>
    <font>
      <sz val="11"/>
      <color theme="1"/>
      <name val="Book Antiqua"/>
      <family val="1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Book Antiqua"/>
      <family val="1"/>
    </font>
    <font>
      <b/>
      <sz val="11"/>
      <name val="Book Antiqua"/>
      <family val="1"/>
    </font>
    <font>
      <sz val="9"/>
      <color theme="1"/>
      <name val="Book Antiqua"/>
      <family val="1"/>
    </font>
    <font>
      <sz val="9"/>
      <color theme="1"/>
      <name val="Iskoola Pota"/>
      <family val="2"/>
    </font>
    <font>
      <sz val="9"/>
      <name val="Times New Roman"/>
      <family val="1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Book Antiqua"/>
      <family val="1"/>
    </font>
    <font>
      <sz val="14"/>
      <color theme="1"/>
      <name val="Iskoola Pota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32" fillId="0" borderId="0"/>
  </cellStyleXfs>
  <cellXfs count="363">
    <xf numFmtId="0" fontId="0" fillId="0" borderId="0" xfId="0"/>
    <xf numFmtId="0" fontId="11" fillId="0" borderId="0" xfId="0" applyFont="1" applyFill="1" applyBorder="1"/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11" fillId="0" borderId="0" xfId="0" applyFont="1" applyFill="1"/>
    <xf numFmtId="0" fontId="0" fillId="0" borderId="0" xfId="0" applyFill="1"/>
    <xf numFmtId="0" fontId="4" fillId="0" borderId="6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center"/>
    </xf>
    <xf numFmtId="0" fontId="6" fillId="0" borderId="0" xfId="0" applyFont="1" applyFill="1" applyAlignment="1">
      <alignment horizontal="center"/>
    </xf>
    <xf numFmtId="165" fontId="7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2" fillId="0" borderId="0" xfId="0" applyFont="1" applyFill="1"/>
    <xf numFmtId="0" fontId="16" fillId="0" borderId="1" xfId="0" applyFont="1" applyFill="1" applyBorder="1" applyAlignment="1">
      <alignment horizontal="center" vertical="center" textRotation="90"/>
    </xf>
    <xf numFmtId="9" fontId="16" fillId="0" borderId="1" xfId="0" applyNumberFormat="1" applyFont="1" applyFill="1" applyBorder="1" applyAlignment="1">
      <alignment horizontal="center" vertical="center" textRotation="90"/>
    </xf>
    <xf numFmtId="0" fontId="0" fillId="0" borderId="0" xfId="0" applyFill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10" fillId="0" borderId="7" xfId="0" applyFont="1" applyFill="1" applyBorder="1"/>
    <xf numFmtId="0" fontId="8" fillId="0" borderId="7" xfId="0" applyFont="1" applyFill="1" applyBorder="1"/>
    <xf numFmtId="0" fontId="4" fillId="0" borderId="7" xfId="0" applyFont="1" applyFill="1" applyBorder="1"/>
    <xf numFmtId="0" fontId="1" fillId="0" borderId="0" xfId="0" applyFont="1" applyFill="1"/>
    <xf numFmtId="0" fontId="11" fillId="0" borderId="1" xfId="0" applyFont="1" applyFill="1" applyBorder="1"/>
    <xf numFmtId="0" fontId="12" fillId="0" borderId="1" xfId="0" applyFont="1" applyFill="1" applyBorder="1"/>
    <xf numFmtId="0" fontId="10" fillId="0" borderId="1" xfId="0" applyFont="1" applyFill="1" applyBorder="1"/>
    <xf numFmtId="0" fontId="8" fillId="0" borderId="1" xfId="0" applyFont="1" applyFill="1" applyBorder="1"/>
    <xf numFmtId="0" fontId="4" fillId="0" borderId="1" xfId="0" applyFont="1" applyFill="1" applyBorder="1"/>
    <xf numFmtId="0" fontId="1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/>
    <xf numFmtId="0" fontId="0" fillId="0" borderId="0" xfId="0" applyFill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20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65" fontId="17" fillId="0" borderId="1" xfId="1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textRotation="90" wrapText="1"/>
    </xf>
    <xf numFmtId="0" fontId="16" fillId="0" borderId="1" xfId="0" applyFont="1" applyFill="1" applyBorder="1" applyAlignment="1">
      <alignment horizontal="center" vertical="center" textRotation="90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/>
    </xf>
    <xf numFmtId="165" fontId="13" fillId="0" borderId="1" xfId="0" applyNumberFormat="1" applyFont="1" applyFill="1" applyBorder="1"/>
    <xf numFmtId="0" fontId="19" fillId="0" borderId="1" xfId="0" applyFont="1" applyFill="1" applyBorder="1" applyAlignment="1">
      <alignment vertical="center"/>
    </xf>
    <xf numFmtId="0" fontId="14" fillId="0" borderId="1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textRotation="90" wrapText="1"/>
    </xf>
    <xf numFmtId="0" fontId="16" fillId="0" borderId="1" xfId="0" applyFont="1" applyFill="1" applyBorder="1" applyAlignment="1">
      <alignment horizontal="center" vertical="center" textRotation="90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center" vertical="center" textRotation="90" wrapText="1"/>
    </xf>
    <xf numFmtId="0" fontId="17" fillId="0" borderId="3" xfId="0" applyFont="1" applyFill="1" applyBorder="1" applyAlignment="1">
      <alignment horizontal="center" vertical="center" textRotation="90" wrapText="1"/>
    </xf>
    <xf numFmtId="0" fontId="16" fillId="0" borderId="1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165" fontId="20" fillId="0" borderId="1" xfId="1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textRotation="90"/>
    </xf>
    <xf numFmtId="0" fontId="24" fillId="0" borderId="1" xfId="0" applyFont="1" applyFill="1" applyBorder="1" applyAlignment="1">
      <alignment horizontal="center" vertical="center" textRotation="90" wrapText="1"/>
    </xf>
    <xf numFmtId="0" fontId="0" fillId="0" borderId="1" xfId="0" applyFill="1" applyBorder="1"/>
    <xf numFmtId="0" fontId="27" fillId="0" borderId="1" xfId="0" applyFont="1" applyFill="1" applyBorder="1" applyAlignment="1">
      <alignment horizontal="center" vertical="center" textRotation="90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textRotation="90" wrapText="1"/>
    </xf>
    <xf numFmtId="0" fontId="20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/>
    </xf>
    <xf numFmtId="0" fontId="0" fillId="0" borderId="1" xfId="0" applyFont="1" applyFill="1" applyBorder="1" applyAlignment="1">
      <alignment vertical="center"/>
    </xf>
    <xf numFmtId="9" fontId="4" fillId="0" borderId="1" xfId="0" applyNumberFormat="1" applyFont="1" applyFill="1" applyBorder="1" applyAlignment="1">
      <alignment horizontal="center" vertical="center" textRotation="90"/>
    </xf>
    <xf numFmtId="0" fontId="23" fillId="0" borderId="1" xfId="0" applyFont="1" applyFill="1" applyBorder="1" applyAlignment="1">
      <alignment vertical="center"/>
    </xf>
    <xf numFmtId="0" fontId="0" fillId="0" borderId="1" xfId="0" applyFont="1" applyFill="1" applyBorder="1"/>
    <xf numFmtId="0" fontId="29" fillId="0" borderId="1" xfId="0" applyFont="1" applyFill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textRotation="90" wrapText="1"/>
    </xf>
    <xf numFmtId="0" fontId="16" fillId="0" borderId="1" xfId="0" applyFont="1" applyFill="1" applyBorder="1" applyAlignment="1">
      <alignment horizontal="center" vertical="center" textRotation="90" wrapText="1"/>
    </xf>
    <xf numFmtId="0" fontId="0" fillId="0" borderId="0" xfId="0" applyFont="1"/>
    <xf numFmtId="165" fontId="0" fillId="0" borderId="0" xfId="1" applyFont="1"/>
    <xf numFmtId="0" fontId="30" fillId="0" borderId="0" xfId="0" applyFont="1" applyBorder="1" applyAlignment="1">
      <alignment vertical="center"/>
    </xf>
    <xf numFmtId="0" fontId="30" fillId="0" borderId="11" xfId="0" applyFont="1" applyBorder="1" applyAlignment="1">
      <alignment horizontal="center" vertical="center"/>
    </xf>
    <xf numFmtId="165" fontId="30" fillId="0" borderId="11" xfId="1" applyFont="1" applyBorder="1" applyAlignment="1">
      <alignment horizontal="center" vertical="center"/>
    </xf>
    <xf numFmtId="3" fontId="33" fillId="2" borderId="0" xfId="3" applyNumberFormat="1" applyFont="1" applyFill="1" applyBorder="1" applyAlignment="1">
      <alignment horizontal="center" vertical="center" wrapText="1"/>
    </xf>
    <xf numFmtId="0" fontId="34" fillId="2" borderId="0" xfId="3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0" fillId="2" borderId="0" xfId="0" applyFont="1" applyFill="1"/>
    <xf numFmtId="0" fontId="36" fillId="0" borderId="1" xfId="0" applyFont="1" applyBorder="1"/>
    <xf numFmtId="165" fontId="36" fillId="0" borderId="1" xfId="1" applyFont="1" applyBorder="1"/>
    <xf numFmtId="0" fontId="30" fillId="0" borderId="15" xfId="0" applyFont="1" applyBorder="1" applyAlignment="1">
      <alignment horizontal="center" vertical="center"/>
    </xf>
    <xf numFmtId="0" fontId="37" fillId="2" borderId="0" xfId="2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6" fillId="0" borderId="0" xfId="0" applyFont="1"/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8" fillId="0" borderId="0" xfId="0" applyFont="1"/>
    <xf numFmtId="0" fontId="4" fillId="0" borderId="0" xfId="0" applyFont="1"/>
    <xf numFmtId="0" fontId="26" fillId="2" borderId="0" xfId="0" applyFont="1" applyFill="1" applyBorder="1" applyAlignment="1">
      <alignment horizontal="center" vertical="center" wrapText="1"/>
    </xf>
    <xf numFmtId="165" fontId="26" fillId="2" borderId="0" xfId="1" applyFont="1" applyFill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36" fillId="0" borderId="0" xfId="1" applyFont="1"/>
    <xf numFmtId="0" fontId="14" fillId="0" borderId="0" xfId="0" applyFont="1" applyBorder="1" applyAlignment="1"/>
    <xf numFmtId="0" fontId="30" fillId="0" borderId="0" xfId="0" applyFont="1" applyBorder="1" applyAlignment="1"/>
    <xf numFmtId="0" fontId="39" fillId="0" borderId="0" xfId="0" applyFont="1" applyAlignment="1">
      <alignment horizontal="left" vertical="center"/>
    </xf>
    <xf numFmtId="0" fontId="0" fillId="2" borderId="0" xfId="0" applyFill="1"/>
    <xf numFmtId="0" fontId="40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wrapText="1"/>
    </xf>
    <xf numFmtId="0" fontId="40" fillId="0" borderId="0" xfId="0" applyFont="1" applyFill="1" applyBorder="1" applyAlignment="1">
      <alignment horizontal="left" vertical="top" wrapText="1"/>
    </xf>
    <xf numFmtId="0" fontId="40" fillId="0" borderId="0" xfId="0" applyFont="1" applyFill="1" applyBorder="1" applyAlignment="1">
      <alignment horizontal="left"/>
    </xf>
    <xf numFmtId="0" fontId="0" fillId="0" borderId="0" xfId="0" applyFont="1" applyFill="1"/>
    <xf numFmtId="0" fontId="27" fillId="0" borderId="1" xfId="0" applyFont="1" applyFill="1" applyBorder="1" applyAlignment="1">
      <alignment horizontal="center" vertical="center" textRotation="90" wrapText="1"/>
    </xf>
    <xf numFmtId="0" fontId="24" fillId="0" borderId="1" xfId="0" applyFont="1" applyFill="1" applyBorder="1" applyAlignment="1">
      <alignment horizontal="center" vertical="center" textRotation="90" wrapText="1"/>
    </xf>
    <xf numFmtId="0" fontId="2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3" fillId="3" borderId="1" xfId="0" applyFont="1" applyFill="1" applyBorder="1"/>
    <xf numFmtId="0" fontId="14" fillId="3" borderId="1" xfId="0" applyFont="1" applyFill="1" applyBorder="1"/>
    <xf numFmtId="0" fontId="4" fillId="3" borderId="1" xfId="0" applyFont="1" applyFill="1" applyBorder="1"/>
    <xf numFmtId="0" fontId="30" fillId="0" borderId="0" xfId="0" applyFont="1" applyBorder="1" applyAlignment="1">
      <alignment horizontal="center" vertical="center"/>
    </xf>
    <xf numFmtId="0" fontId="30" fillId="0" borderId="11" xfId="0" applyFont="1" applyBorder="1" applyAlignment="1">
      <alignment vertical="center"/>
    </xf>
    <xf numFmtId="165" fontId="30" fillId="0" borderId="0" xfId="1" applyFont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6" fillId="3" borderId="1" xfId="0" applyFont="1" applyFill="1" applyBorder="1"/>
    <xf numFmtId="0" fontId="30" fillId="0" borderId="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30" fillId="3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43" fontId="42" fillId="2" borderId="1" xfId="1" applyNumberFormat="1" applyFont="1" applyFill="1" applyBorder="1" applyAlignment="1">
      <alignment horizontal="center" vertical="center" wrapText="1"/>
    </xf>
    <xf numFmtId="165" fontId="41" fillId="2" borderId="1" xfId="1" applyFont="1" applyFill="1" applyBorder="1" applyAlignment="1">
      <alignment horizontal="center" vertical="center"/>
    </xf>
    <xf numFmtId="0" fontId="44" fillId="2" borderId="0" xfId="2" applyNumberFormat="1" applyFont="1" applyFill="1" applyBorder="1" applyAlignment="1">
      <alignment horizontal="center" vertical="center"/>
    </xf>
    <xf numFmtId="2" fontId="44" fillId="2" borderId="0" xfId="2" applyNumberFormat="1" applyFont="1" applyFill="1" applyBorder="1" applyAlignment="1">
      <alignment horizontal="center" vertical="center"/>
    </xf>
    <xf numFmtId="0" fontId="45" fillId="2" borderId="0" xfId="0" applyFont="1" applyFill="1" applyBorder="1"/>
    <xf numFmtId="0" fontId="45" fillId="2" borderId="0" xfId="0" applyFont="1" applyFill="1"/>
    <xf numFmtId="0" fontId="45" fillId="0" borderId="0" xfId="0" applyFont="1"/>
    <xf numFmtId="165" fontId="46" fillId="0" borderId="0" xfId="0" applyNumberFormat="1" applyFont="1" applyAlignment="1">
      <alignment horizontal="left" vertical="center"/>
    </xf>
    <xf numFmtId="0" fontId="47" fillId="0" borderId="1" xfId="0" applyFont="1" applyFill="1" applyBorder="1" applyAlignment="1">
      <alignment vertical="center"/>
    </xf>
    <xf numFmtId="0" fontId="48" fillId="0" borderId="1" xfId="0" applyFont="1" applyFill="1" applyBorder="1" applyAlignment="1">
      <alignment vertical="center"/>
    </xf>
    <xf numFmtId="0" fontId="45" fillId="0" borderId="1" xfId="0" applyFont="1" applyFill="1" applyBorder="1" applyAlignment="1">
      <alignment vertical="center"/>
    </xf>
    <xf numFmtId="168" fontId="30" fillId="3" borderId="1" xfId="0" applyNumberFormat="1" applyFont="1" applyFill="1" applyBorder="1" applyAlignment="1">
      <alignment vertical="center"/>
    </xf>
    <xf numFmtId="0" fontId="41" fillId="0" borderId="4" xfId="0" applyFont="1" applyBorder="1" applyAlignment="1">
      <alignment vertical="center"/>
    </xf>
    <xf numFmtId="0" fontId="41" fillId="0" borderId="14" xfId="0" applyFont="1" applyBorder="1" applyAlignment="1">
      <alignment vertical="center"/>
    </xf>
    <xf numFmtId="168" fontId="41" fillId="0" borderId="1" xfId="0" applyNumberFormat="1" applyFont="1" applyBorder="1" applyAlignment="1">
      <alignment vertical="center"/>
    </xf>
    <xf numFmtId="43" fontId="41" fillId="0" borderId="1" xfId="0" applyNumberFormat="1" applyFont="1" applyBorder="1" applyAlignment="1">
      <alignment vertical="center"/>
    </xf>
    <xf numFmtId="0" fontId="45" fillId="0" borderId="0" xfId="0" applyFont="1" applyFill="1" applyAlignment="1">
      <alignment vertical="center"/>
    </xf>
    <xf numFmtId="168" fontId="26" fillId="0" borderId="1" xfId="0" applyNumberFormat="1" applyFont="1" applyFill="1" applyBorder="1"/>
    <xf numFmtId="0" fontId="26" fillId="0" borderId="1" xfId="0" applyFont="1" applyFill="1" applyBorder="1"/>
    <xf numFmtId="0" fontId="26" fillId="0" borderId="0" xfId="0" applyFont="1" applyFill="1"/>
    <xf numFmtId="43" fontId="26" fillId="0" borderId="1" xfId="0" applyNumberFormat="1" applyFont="1" applyFill="1" applyBorder="1"/>
    <xf numFmtId="0" fontId="43" fillId="0" borderId="1" xfId="0" applyFont="1" applyFill="1" applyBorder="1" applyAlignment="1">
      <alignment horizontal="center" vertical="center" textRotation="90" wrapText="1"/>
    </xf>
    <xf numFmtId="0" fontId="50" fillId="0" borderId="1" xfId="0" applyFont="1" applyFill="1" applyBorder="1" applyAlignment="1">
      <alignment vertical="center"/>
    </xf>
    <xf numFmtId="0" fontId="48" fillId="0" borderId="1" xfId="0" applyFont="1" applyFill="1" applyBorder="1" applyAlignment="1">
      <alignment horizontal="center" vertical="center" textRotation="90"/>
    </xf>
    <xf numFmtId="9" fontId="48" fillId="0" borderId="1" xfId="0" applyNumberFormat="1" applyFont="1" applyFill="1" applyBorder="1" applyAlignment="1">
      <alignment horizontal="center" vertical="center" textRotation="90"/>
    </xf>
    <xf numFmtId="0" fontId="49" fillId="0" borderId="1" xfId="0" applyFont="1" applyFill="1" applyBorder="1" applyAlignment="1">
      <alignment horizontal="center" vertical="center"/>
    </xf>
    <xf numFmtId="43" fontId="49" fillId="0" borderId="1" xfId="0" applyNumberFormat="1" applyFont="1" applyFill="1" applyBorder="1" applyAlignment="1">
      <alignment vertical="center"/>
    </xf>
    <xf numFmtId="167" fontId="36" fillId="0" borderId="1" xfId="0" applyNumberFormat="1" applyFont="1" applyBorder="1"/>
    <xf numFmtId="0" fontId="41" fillId="2" borderId="4" xfId="0" applyFont="1" applyFill="1" applyBorder="1" applyAlignment="1">
      <alignment horizontal="center" vertical="center"/>
    </xf>
    <xf numFmtId="43" fontId="42" fillId="2" borderId="15" xfId="1" applyNumberFormat="1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vertical="center"/>
    </xf>
    <xf numFmtId="0" fontId="48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165" fontId="2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0" fillId="3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168" fontId="49" fillId="0" borderId="1" xfId="0" applyNumberFormat="1" applyFont="1" applyFill="1" applyBorder="1" applyAlignment="1">
      <alignment vertical="center"/>
    </xf>
    <xf numFmtId="43" fontId="31" fillId="0" borderId="15" xfId="0" applyNumberFormat="1" applyFont="1" applyBorder="1" applyAlignment="1">
      <alignment horizontal="center" vertical="center"/>
    </xf>
    <xf numFmtId="0" fontId="36" fillId="2" borderId="4" xfId="0" applyFont="1" applyFill="1" applyBorder="1" applyAlignment="1">
      <alignment horizontal="left" vertical="center" wrapText="1"/>
    </xf>
    <xf numFmtId="165" fontId="31" fillId="0" borderId="1" xfId="1" applyFont="1" applyBorder="1"/>
    <xf numFmtId="165" fontId="48" fillId="0" borderId="1" xfId="0" applyNumberFormat="1" applyFont="1" applyFill="1" applyBorder="1" applyAlignment="1">
      <alignment vertical="center"/>
    </xf>
    <xf numFmtId="165" fontId="48" fillId="0" borderId="1" xfId="1" applyFont="1" applyFill="1" applyBorder="1" applyAlignment="1">
      <alignment vertical="center"/>
    </xf>
    <xf numFmtId="165" fontId="26" fillId="0" borderId="1" xfId="0" applyNumberFormat="1" applyFont="1" applyFill="1" applyBorder="1"/>
    <xf numFmtId="167" fontId="43" fillId="0" borderId="1" xfId="1" applyNumberFormat="1" applyFont="1" applyFill="1" applyBorder="1" applyAlignment="1">
      <alignment vertical="center"/>
    </xf>
    <xf numFmtId="165" fontId="4" fillId="0" borderId="1" xfId="1" applyFont="1" applyFill="1" applyBorder="1"/>
    <xf numFmtId="165" fontId="14" fillId="0" borderId="1" xfId="0" applyNumberFormat="1" applyFont="1" applyFill="1" applyBorder="1" applyAlignment="1">
      <alignment vertical="center"/>
    </xf>
    <xf numFmtId="165" fontId="50" fillId="0" borderId="1" xfId="0" applyNumberFormat="1" applyFont="1" applyFill="1" applyBorder="1" applyAlignment="1">
      <alignment vertical="center"/>
    </xf>
    <xf numFmtId="0" fontId="30" fillId="0" borderId="1" xfId="0" applyFont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top" wrapText="1"/>
    </xf>
    <xf numFmtId="0" fontId="40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wrapText="1"/>
    </xf>
    <xf numFmtId="0" fontId="22" fillId="2" borderId="1" xfId="0" applyFont="1" applyFill="1" applyBorder="1" applyAlignment="1">
      <alignment horizontal="center" vertical="center" wrapText="1"/>
    </xf>
    <xf numFmtId="43" fontId="22" fillId="2" borderId="1" xfId="1" applyNumberFormat="1" applyFont="1" applyFill="1" applyBorder="1" applyAlignment="1">
      <alignment horizontal="left" vertical="center" wrapText="1"/>
    </xf>
    <xf numFmtId="43" fontId="22" fillId="2" borderId="1" xfId="1" applyNumberFormat="1" applyFont="1" applyFill="1" applyBorder="1" applyAlignment="1">
      <alignment horizontal="center" vertical="center" wrapText="1"/>
    </xf>
    <xf numFmtId="167" fontId="36" fillId="2" borderId="1" xfId="0" applyNumberFormat="1" applyFont="1" applyFill="1" applyBorder="1" applyAlignment="1">
      <alignment horizontal="center" vertical="center"/>
    </xf>
    <xf numFmtId="0" fontId="36" fillId="2" borderId="1" xfId="0" applyNumberFormat="1" applyFont="1" applyFill="1" applyBorder="1" applyAlignment="1">
      <alignment horizontal="center" vertical="center"/>
    </xf>
    <xf numFmtId="165" fontId="36" fillId="2" borderId="1" xfId="1" applyFont="1" applyFill="1" applyBorder="1" applyAlignment="1">
      <alignment horizontal="center" vertical="center"/>
    </xf>
    <xf numFmtId="165" fontId="30" fillId="2" borderId="1" xfId="1" applyFont="1" applyFill="1" applyBorder="1" applyAlignment="1">
      <alignment horizontal="center" vertical="center"/>
    </xf>
    <xf numFmtId="43" fontId="22" fillId="2" borderId="15" xfId="1" applyNumberFormat="1" applyFont="1" applyFill="1" applyBorder="1" applyAlignment="1">
      <alignment horizontal="center" vertical="center" wrapText="1"/>
    </xf>
    <xf numFmtId="0" fontId="52" fillId="2" borderId="4" xfId="0" applyFont="1" applyFill="1" applyBorder="1" applyAlignment="1">
      <alignment horizontal="center" vertical="center"/>
    </xf>
    <xf numFmtId="0" fontId="52" fillId="2" borderId="4" xfId="0" applyFont="1" applyFill="1" applyBorder="1" applyAlignment="1">
      <alignment horizontal="left" vertical="center" wrapText="1"/>
    </xf>
    <xf numFmtId="0" fontId="53" fillId="2" borderId="1" xfId="0" applyFont="1" applyFill="1" applyBorder="1" applyAlignment="1">
      <alignment horizontal="center" vertical="center" wrapText="1"/>
    </xf>
    <xf numFmtId="43" fontId="53" fillId="2" borderId="1" xfId="1" applyNumberFormat="1" applyFont="1" applyFill="1" applyBorder="1" applyAlignment="1">
      <alignment horizontal="left" vertical="center" wrapText="1"/>
    </xf>
    <xf numFmtId="43" fontId="53" fillId="2" borderId="1" xfId="1" applyNumberFormat="1" applyFont="1" applyFill="1" applyBorder="1" applyAlignment="1">
      <alignment horizontal="center" vertical="center" wrapText="1"/>
    </xf>
    <xf numFmtId="43" fontId="53" fillId="2" borderId="15" xfId="1" applyNumberFormat="1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top" wrapText="1"/>
    </xf>
    <xf numFmtId="0" fontId="40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wrapText="1"/>
    </xf>
    <xf numFmtId="0" fontId="31" fillId="0" borderId="1" xfId="0" applyFont="1" applyFill="1" applyBorder="1" applyAlignment="1">
      <alignment horizontal="center" vertical="center" wrapText="1"/>
    </xf>
    <xf numFmtId="43" fontId="54" fillId="2" borderId="1" xfId="1" applyNumberFormat="1" applyFont="1" applyFill="1" applyBorder="1" applyAlignment="1">
      <alignment horizontal="center" vertical="center" wrapText="1"/>
    </xf>
    <xf numFmtId="165" fontId="4" fillId="0" borderId="1" xfId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7" xfId="0" applyFont="1" applyBorder="1" applyAlignment="1">
      <alignment vertical="center"/>
    </xf>
    <xf numFmtId="0" fontId="30" fillId="0" borderId="1" xfId="0" applyFont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30" fillId="0" borderId="0" xfId="0" applyFont="1" applyAlignment="1">
      <alignment horizontal="left"/>
    </xf>
    <xf numFmtId="0" fontId="30" fillId="0" borderId="4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165" fontId="30" fillId="0" borderId="2" xfId="1" applyFont="1" applyFill="1" applyBorder="1" applyAlignment="1">
      <alignment horizontal="center" vertical="center" textRotation="90" wrapText="1"/>
    </xf>
    <xf numFmtId="165" fontId="30" fillId="0" borderId="5" xfId="1" applyFont="1" applyFill="1" applyBorder="1" applyAlignment="1">
      <alignment horizontal="center" vertical="center" textRotation="90" wrapText="1"/>
    </xf>
    <xf numFmtId="166" fontId="30" fillId="0" borderId="1" xfId="0" applyNumberFormat="1" applyFont="1" applyFill="1" applyBorder="1" applyAlignment="1">
      <alignment horizontal="center" vertical="center" textRotation="90" wrapText="1"/>
    </xf>
    <xf numFmtId="0" fontId="30" fillId="0" borderId="9" xfId="0" applyFont="1" applyFill="1" applyBorder="1" applyAlignment="1">
      <alignment horizontal="center" vertical="center" textRotation="90" wrapText="1"/>
    </xf>
    <xf numFmtId="0" fontId="30" fillId="0" borderId="12" xfId="0" applyFont="1" applyFill="1" applyBorder="1" applyAlignment="1">
      <alignment horizontal="center" vertical="center" textRotation="90" wrapText="1"/>
    </xf>
    <xf numFmtId="0" fontId="30" fillId="0" borderId="11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30" fillId="0" borderId="4" xfId="0" applyFont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/>
    </xf>
    <xf numFmtId="165" fontId="30" fillId="0" borderId="2" xfId="1" applyFont="1" applyBorder="1" applyAlignment="1">
      <alignment horizontal="center" vertical="center" textRotation="90" wrapText="1"/>
    </xf>
    <xf numFmtId="165" fontId="30" fillId="0" borderId="5" xfId="1" applyFont="1" applyBorder="1" applyAlignment="1">
      <alignment horizontal="center" vertical="center" textRotation="90" wrapText="1"/>
    </xf>
    <xf numFmtId="165" fontId="30" fillId="0" borderId="3" xfId="1" applyFont="1" applyBorder="1" applyAlignment="1">
      <alignment horizontal="center" vertical="center" textRotation="90" wrapText="1"/>
    </xf>
    <xf numFmtId="0" fontId="30" fillId="0" borderId="1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textRotation="90" wrapText="1"/>
    </xf>
    <xf numFmtId="0" fontId="30" fillId="0" borderId="5" xfId="0" applyFont="1" applyFill="1" applyBorder="1" applyAlignment="1">
      <alignment horizontal="center" vertical="center" textRotation="90" wrapText="1"/>
    </xf>
    <xf numFmtId="0" fontId="30" fillId="0" borderId="3" xfId="0" applyFont="1" applyFill="1" applyBorder="1" applyAlignment="1">
      <alignment horizontal="center" vertical="center" textRotation="90" wrapText="1"/>
    </xf>
    <xf numFmtId="0" fontId="30" fillId="0" borderId="1" xfId="0" applyFont="1" applyFill="1" applyBorder="1" applyAlignment="1">
      <alignment horizontal="center" vertical="center" textRotation="90" wrapText="1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165" fontId="30" fillId="0" borderId="1" xfId="1" applyFont="1" applyBorder="1" applyAlignment="1">
      <alignment horizontal="center" vertical="center" textRotation="90" wrapText="1"/>
    </xf>
    <xf numFmtId="0" fontId="11" fillId="3" borderId="0" xfId="0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textRotation="90" wrapText="1"/>
    </xf>
    <xf numFmtId="0" fontId="27" fillId="0" borderId="5" xfId="0" applyFont="1" applyFill="1" applyBorder="1" applyAlignment="1">
      <alignment horizontal="center" vertical="center" textRotation="90" wrapText="1"/>
    </xf>
    <xf numFmtId="0" fontId="27" fillId="0" borderId="3" xfId="0" applyFont="1" applyFill="1" applyBorder="1" applyAlignment="1">
      <alignment horizontal="center" vertical="center" textRotation="90" wrapText="1"/>
    </xf>
    <xf numFmtId="0" fontId="27" fillId="0" borderId="1" xfId="0" applyFont="1" applyFill="1" applyBorder="1" applyAlignment="1">
      <alignment horizontal="center" vertical="center" textRotation="90" wrapText="1"/>
    </xf>
    <xf numFmtId="0" fontId="27" fillId="0" borderId="8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0" fillId="0" borderId="11" xfId="0" applyFont="1" applyBorder="1" applyAlignment="1">
      <alignment horizontal="left" vertical="center"/>
    </xf>
    <xf numFmtId="0" fontId="11" fillId="0" borderId="1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textRotation="90" wrapText="1"/>
    </xf>
    <xf numFmtId="0" fontId="24" fillId="0" borderId="1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wrapText="1"/>
    </xf>
    <xf numFmtId="0" fontId="40" fillId="0" borderId="0" xfId="0" applyFont="1" applyFill="1" applyBorder="1" applyAlignment="1">
      <alignment horizontal="left" vertical="top" wrapText="1"/>
    </xf>
    <xf numFmtId="0" fontId="40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 textRotation="90" wrapText="1"/>
    </xf>
    <xf numFmtId="0" fontId="16" fillId="0" borderId="1" xfId="0" applyFont="1" applyFill="1" applyBorder="1" applyAlignment="1">
      <alignment horizontal="center" vertical="center" textRotation="90" wrapText="1"/>
    </xf>
    <xf numFmtId="0" fontId="17" fillId="0" borderId="2" xfId="0" applyFont="1" applyFill="1" applyBorder="1" applyAlignment="1">
      <alignment horizontal="center" vertical="center" textRotation="90" wrapText="1"/>
    </xf>
    <xf numFmtId="0" fontId="17" fillId="0" borderId="5" xfId="0" applyFont="1" applyFill="1" applyBorder="1" applyAlignment="1">
      <alignment horizontal="center" vertical="center" textRotation="90" wrapText="1"/>
    </xf>
    <xf numFmtId="0" fontId="17" fillId="0" borderId="3" xfId="0" applyFont="1" applyFill="1" applyBorder="1" applyAlignment="1">
      <alignment horizontal="center" vertical="center" textRotation="90" wrapText="1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center" vertical="center"/>
    </xf>
  </cellXfs>
  <cellStyles count="4">
    <cellStyle name="Comma" xfId="1" builtinId="3"/>
    <cellStyle name="Comma [0]" xfId="2" builtinId="6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Y43"/>
  <sheetViews>
    <sheetView tabSelected="1" workbookViewId="0">
      <selection activeCell="I8" sqref="I8:I9"/>
    </sheetView>
  </sheetViews>
  <sheetFormatPr defaultColWidth="9.140625" defaultRowHeight="15" x14ac:dyDescent="0.25"/>
  <cols>
    <col min="1" max="1" width="3.28515625" style="116" customWidth="1"/>
    <col min="2" max="3" width="14.5703125" style="116" customWidth="1"/>
    <col min="4" max="4" width="20.42578125" style="148" customWidth="1"/>
    <col min="5" max="5" width="12.7109375" style="148" customWidth="1"/>
    <col min="6" max="6" width="12.85546875" style="148" customWidth="1"/>
    <col min="7" max="7" width="12.5703125" style="148" customWidth="1"/>
    <col min="8" max="8" width="5.28515625" style="116" customWidth="1"/>
    <col min="9" max="12" width="6.42578125" style="116" customWidth="1"/>
    <col min="13" max="13" width="5.42578125" style="116" customWidth="1"/>
    <col min="14" max="14" width="5.28515625" style="116" customWidth="1"/>
    <col min="15" max="15" width="5.5703125" style="116" customWidth="1"/>
    <col min="16" max="16" width="5.28515625" style="116" customWidth="1"/>
    <col min="17" max="17" width="4.140625" style="116" customWidth="1"/>
    <col min="18" max="18" width="5.140625" style="116" customWidth="1"/>
    <col min="19" max="19" width="12.7109375" style="117" customWidth="1"/>
    <col min="20" max="20" width="13.42578125" style="117" customWidth="1"/>
    <col min="21" max="21" width="5.5703125" style="117" customWidth="1"/>
    <col min="22" max="22" width="22" style="116" customWidth="1"/>
    <col min="23" max="16384" width="9.140625" style="116"/>
  </cols>
  <sheetData>
    <row r="1" spans="1:51" ht="27" customHeight="1" x14ac:dyDescent="0.3">
      <c r="A1" s="276" t="s">
        <v>228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</row>
    <row r="2" spans="1:51" ht="13.5" customHeight="1" x14ac:dyDescent="0.25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</row>
    <row r="3" spans="1:51" ht="13.5" customHeight="1" x14ac:dyDescent="0.25">
      <c r="A3" s="273" t="s">
        <v>240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</row>
    <row r="4" spans="1:51" ht="13.5" customHeight="1" x14ac:dyDescent="0.25">
      <c r="A4" s="272" t="s">
        <v>165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</row>
    <row r="5" spans="1:51" ht="24" customHeight="1" x14ac:dyDescent="0.25">
      <c r="A5" s="274" t="s">
        <v>177</v>
      </c>
      <c r="B5" s="275"/>
      <c r="C5" s="257"/>
      <c r="D5" s="173" t="s">
        <v>183</v>
      </c>
      <c r="E5" s="162"/>
      <c r="F5" s="162"/>
      <c r="G5" s="162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64"/>
      <c r="T5" s="164"/>
      <c r="U5" s="164"/>
    </row>
    <row r="6" spans="1:51" ht="13.5" customHeight="1" x14ac:dyDescent="0.25">
      <c r="A6" s="285" t="s">
        <v>166</v>
      </c>
      <c r="B6" s="288" t="s">
        <v>198</v>
      </c>
      <c r="C6" s="258" t="s">
        <v>229</v>
      </c>
      <c r="D6" s="262" t="s">
        <v>167</v>
      </c>
      <c r="E6" s="259" t="s">
        <v>176</v>
      </c>
      <c r="F6" s="259" t="s">
        <v>180</v>
      </c>
      <c r="G6" s="259" t="s">
        <v>179</v>
      </c>
      <c r="H6" s="278" t="s">
        <v>168</v>
      </c>
      <c r="I6" s="279"/>
      <c r="J6" s="279"/>
      <c r="K6" s="279"/>
      <c r="L6" s="279"/>
      <c r="M6" s="279"/>
      <c r="N6" s="279"/>
      <c r="O6" s="279"/>
      <c r="P6" s="279"/>
      <c r="Q6" s="279"/>
      <c r="R6" s="280"/>
      <c r="S6" s="281" t="s">
        <v>169</v>
      </c>
      <c r="T6" s="281" t="s">
        <v>170</v>
      </c>
      <c r="U6" s="281" t="s">
        <v>171</v>
      </c>
    </row>
    <row r="7" spans="1:51" ht="13.5" customHeight="1" x14ac:dyDescent="0.25">
      <c r="A7" s="286"/>
      <c r="B7" s="288"/>
      <c r="C7" s="258"/>
      <c r="D7" s="262"/>
      <c r="E7" s="260"/>
      <c r="F7" s="260"/>
      <c r="G7" s="260"/>
      <c r="H7" s="284" t="s">
        <v>0</v>
      </c>
      <c r="I7" s="284" t="s">
        <v>1</v>
      </c>
      <c r="J7" s="284"/>
      <c r="K7" s="284"/>
      <c r="L7" s="284"/>
      <c r="M7" s="284" t="s">
        <v>2</v>
      </c>
      <c r="N7" s="284" t="s">
        <v>3</v>
      </c>
      <c r="O7" s="284" t="s">
        <v>4</v>
      </c>
      <c r="P7" s="284" t="s">
        <v>5</v>
      </c>
      <c r="Q7" s="265" t="s">
        <v>6</v>
      </c>
      <c r="R7" s="266"/>
      <c r="S7" s="282"/>
      <c r="T7" s="282"/>
      <c r="U7" s="282"/>
    </row>
    <row r="8" spans="1:51" ht="33" customHeight="1" x14ac:dyDescent="0.25">
      <c r="A8" s="286"/>
      <c r="B8" s="288"/>
      <c r="C8" s="258"/>
      <c r="D8" s="262"/>
      <c r="E8" s="260"/>
      <c r="F8" s="260"/>
      <c r="G8" s="260"/>
      <c r="H8" s="284"/>
      <c r="I8" s="267" t="s">
        <v>172</v>
      </c>
      <c r="J8" s="267" t="s">
        <v>173</v>
      </c>
      <c r="K8" s="267" t="s">
        <v>174</v>
      </c>
      <c r="L8" s="267" t="s">
        <v>175</v>
      </c>
      <c r="M8" s="284"/>
      <c r="N8" s="284"/>
      <c r="O8" s="284"/>
      <c r="P8" s="284"/>
      <c r="Q8" s="269" t="s">
        <v>60</v>
      </c>
      <c r="R8" s="270" t="s">
        <v>61</v>
      </c>
      <c r="S8" s="282"/>
      <c r="T8" s="282"/>
      <c r="U8" s="282"/>
    </row>
    <row r="9" spans="1:51" ht="73.5" customHeight="1" x14ac:dyDescent="0.25">
      <c r="A9" s="287"/>
      <c r="B9" s="288"/>
      <c r="C9" s="258"/>
      <c r="D9" s="262"/>
      <c r="E9" s="261"/>
      <c r="F9" s="261"/>
      <c r="G9" s="261"/>
      <c r="H9" s="284"/>
      <c r="I9" s="268"/>
      <c r="J9" s="268"/>
      <c r="K9" s="268"/>
      <c r="L9" s="268"/>
      <c r="M9" s="284"/>
      <c r="N9" s="284"/>
      <c r="O9" s="284"/>
      <c r="P9" s="284"/>
      <c r="Q9" s="269"/>
      <c r="R9" s="271"/>
      <c r="S9" s="283"/>
      <c r="T9" s="283"/>
      <c r="U9" s="283"/>
      <c r="V9" s="121"/>
      <c r="W9" s="121"/>
      <c r="X9" s="121"/>
      <c r="Y9" s="122"/>
      <c r="Z9" s="123"/>
      <c r="AA9" s="123"/>
      <c r="AB9" s="124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3"/>
      <c r="AO9" s="126"/>
      <c r="AP9" s="127"/>
      <c r="AQ9" s="127"/>
      <c r="AR9" s="127"/>
      <c r="AS9" s="127"/>
      <c r="AT9" s="127"/>
      <c r="AU9" s="127"/>
      <c r="AV9" s="128"/>
      <c r="AW9" s="128"/>
      <c r="AX9" s="128"/>
      <c r="AY9" s="128"/>
    </row>
    <row r="10" spans="1:51" s="180" customFormat="1" ht="57" x14ac:dyDescent="0.2">
      <c r="A10" s="202"/>
      <c r="B10" s="218" t="s">
        <v>230</v>
      </c>
      <c r="C10" s="218" t="s">
        <v>236</v>
      </c>
      <c r="D10" s="233" t="s">
        <v>231</v>
      </c>
      <c r="E10" s="234">
        <v>500000</v>
      </c>
      <c r="F10" s="234">
        <v>500000</v>
      </c>
      <c r="G10" s="234"/>
      <c r="H10" s="235"/>
      <c r="I10" s="235">
        <v>1</v>
      </c>
      <c r="J10" s="235"/>
      <c r="K10" s="235"/>
      <c r="L10" s="235"/>
      <c r="M10" s="235"/>
      <c r="N10" s="236"/>
      <c r="O10" s="236"/>
      <c r="P10" s="236"/>
      <c r="Q10" s="236"/>
      <c r="R10" s="236"/>
      <c r="S10" s="238"/>
      <c r="T10" s="238"/>
      <c r="U10" s="175"/>
      <c r="V10" s="176"/>
      <c r="W10" s="176"/>
      <c r="X10" s="176"/>
      <c r="Y10" s="176"/>
      <c r="Z10" s="176"/>
      <c r="AA10" s="176"/>
      <c r="AB10" s="176"/>
      <c r="AC10" s="176"/>
      <c r="AD10" s="177"/>
      <c r="AE10" s="177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8"/>
      <c r="AQ10" s="178"/>
      <c r="AR10" s="178"/>
      <c r="AS10" s="178"/>
      <c r="AT10" s="178"/>
      <c r="AU10" s="178"/>
      <c r="AV10" s="179"/>
      <c r="AW10" s="179"/>
      <c r="AX10" s="179"/>
      <c r="AY10" s="179"/>
    </row>
    <row r="11" spans="1:51" s="180" customFormat="1" ht="85.5" x14ac:dyDescent="0.2">
      <c r="A11" s="202"/>
      <c r="B11" s="218" t="s">
        <v>233</v>
      </c>
      <c r="C11" s="218" t="s">
        <v>237</v>
      </c>
      <c r="D11" s="233" t="s">
        <v>232</v>
      </c>
      <c r="E11" s="234">
        <v>500000</v>
      </c>
      <c r="F11" s="234">
        <v>500000</v>
      </c>
      <c r="G11" s="234"/>
      <c r="H11" s="235"/>
      <c r="I11" s="235">
        <v>1</v>
      </c>
      <c r="J11" s="235"/>
      <c r="K11" s="235"/>
      <c r="L11" s="235"/>
      <c r="M11" s="235"/>
      <c r="N11" s="236"/>
      <c r="O11" s="236"/>
      <c r="P11" s="236"/>
      <c r="Q11" s="236"/>
      <c r="R11" s="236"/>
      <c r="S11" s="237"/>
      <c r="T11" s="238"/>
      <c r="U11" s="175"/>
      <c r="V11" s="176"/>
      <c r="W11" s="176"/>
      <c r="X11" s="176"/>
      <c r="Y11" s="176"/>
      <c r="Z11" s="176"/>
      <c r="AA11" s="176"/>
      <c r="AB11" s="176"/>
      <c r="AC11" s="176"/>
      <c r="AD11" s="177"/>
      <c r="AE11" s="177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  <c r="AP11" s="178"/>
      <c r="AQ11" s="178"/>
      <c r="AR11" s="178"/>
      <c r="AS11" s="178"/>
      <c r="AT11" s="178"/>
      <c r="AU11" s="178"/>
      <c r="AV11" s="179"/>
      <c r="AW11" s="179"/>
      <c r="AX11" s="179"/>
      <c r="AY11" s="179"/>
    </row>
    <row r="12" spans="1:51" s="180" customFormat="1" ht="57" x14ac:dyDescent="0.2">
      <c r="A12" s="202"/>
      <c r="B12" s="218" t="s">
        <v>235</v>
      </c>
      <c r="C12" s="218" t="s">
        <v>238</v>
      </c>
      <c r="D12" s="233" t="s">
        <v>234</v>
      </c>
      <c r="E12" s="234">
        <v>500000</v>
      </c>
      <c r="F12" s="234">
        <v>500000</v>
      </c>
      <c r="G12" s="234"/>
      <c r="H12" s="235"/>
      <c r="I12" s="235">
        <v>1</v>
      </c>
      <c r="J12" s="235"/>
      <c r="K12" s="235"/>
      <c r="L12" s="235"/>
      <c r="M12" s="235"/>
      <c r="N12" s="236"/>
      <c r="O12" s="236"/>
      <c r="P12" s="236"/>
      <c r="Q12" s="236"/>
      <c r="R12" s="236"/>
      <c r="S12" s="237"/>
      <c r="T12" s="238"/>
      <c r="U12" s="175"/>
      <c r="V12" s="176"/>
      <c r="W12" s="176"/>
      <c r="X12" s="176"/>
      <c r="Y12" s="176"/>
      <c r="Z12" s="176"/>
      <c r="AA12" s="176"/>
      <c r="AB12" s="176"/>
      <c r="AC12" s="176"/>
      <c r="AD12" s="177"/>
      <c r="AE12" s="177"/>
      <c r="AF12" s="176"/>
      <c r="AG12" s="176"/>
      <c r="AH12" s="176"/>
      <c r="AI12" s="176"/>
      <c r="AJ12" s="176"/>
      <c r="AK12" s="176"/>
      <c r="AL12" s="176"/>
      <c r="AM12" s="176"/>
      <c r="AN12" s="176"/>
      <c r="AO12" s="176"/>
      <c r="AP12" s="178"/>
      <c r="AQ12" s="178"/>
      <c r="AR12" s="178"/>
      <c r="AS12" s="178"/>
      <c r="AT12" s="178"/>
      <c r="AU12" s="178"/>
      <c r="AV12" s="179"/>
      <c r="AW12" s="179"/>
      <c r="AX12" s="179"/>
      <c r="AY12" s="179"/>
    </row>
    <row r="13" spans="1:51" ht="13.5" customHeight="1" x14ac:dyDescent="0.3">
      <c r="A13" s="277" t="s">
        <v>239</v>
      </c>
      <c r="B13" s="274"/>
      <c r="C13" s="256"/>
      <c r="D13" s="131"/>
      <c r="E13" s="217">
        <f>SUM(E10:E12)</f>
        <v>1500000</v>
      </c>
      <c r="F13" s="217">
        <f>SUM(F10:F12)</f>
        <v>1500000</v>
      </c>
      <c r="G13" s="217"/>
      <c r="H13" s="201"/>
      <c r="I13" s="201">
        <f>SUM(I10:I12)</f>
        <v>3</v>
      </c>
      <c r="J13" s="201"/>
      <c r="K13" s="201"/>
      <c r="L13" s="201"/>
      <c r="M13" s="201"/>
      <c r="N13" s="201"/>
      <c r="O13" s="201"/>
      <c r="P13" s="201"/>
      <c r="Q13" s="201"/>
      <c r="R13" s="201"/>
      <c r="S13" s="219"/>
      <c r="T13" s="219"/>
      <c r="U13" s="130"/>
      <c r="V13" s="132"/>
      <c r="W13" s="132"/>
      <c r="X13" s="132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</row>
    <row r="14" spans="1:51" ht="13.5" customHeight="1" x14ac:dyDescent="0.3">
      <c r="A14" s="258" t="s">
        <v>142</v>
      </c>
      <c r="B14" s="258"/>
      <c r="C14" s="255"/>
      <c r="D14" s="165"/>
      <c r="E14" s="165"/>
      <c r="F14" s="165"/>
      <c r="G14" s="165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30"/>
      <c r="T14" s="130"/>
      <c r="U14" s="130"/>
      <c r="V14" s="132"/>
      <c r="W14" s="132"/>
      <c r="X14" s="132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</row>
    <row r="15" spans="1:51" ht="13.5" customHeight="1" x14ac:dyDescent="0.3">
      <c r="A15" s="258" t="s">
        <v>10</v>
      </c>
      <c r="B15" s="258"/>
      <c r="C15" s="255"/>
      <c r="D15" s="133"/>
      <c r="E15" s="133"/>
      <c r="F15" s="133"/>
      <c r="G15" s="133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30"/>
      <c r="T15" s="130"/>
      <c r="U15" s="130"/>
      <c r="V15" s="132"/>
      <c r="W15" s="132"/>
      <c r="X15" s="132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</row>
    <row r="16" spans="1:51" ht="13.5" customHeight="1" x14ac:dyDescent="0.3">
      <c r="A16" s="134"/>
      <c r="B16" s="134"/>
      <c r="C16" s="134"/>
      <c r="D16" s="138"/>
      <c r="E16" s="138"/>
      <c r="F16" s="138"/>
      <c r="G16" s="138"/>
      <c r="H16" s="139"/>
      <c r="I16" s="139"/>
      <c r="J16" s="139"/>
      <c r="K16" s="139"/>
      <c r="L16" s="139"/>
      <c r="M16" s="139"/>
      <c r="N16" s="139"/>
      <c r="O16" s="139"/>
      <c r="P16" s="134"/>
      <c r="Q16" s="140"/>
      <c r="R16" s="140"/>
      <c r="S16" s="141"/>
      <c r="T16" s="141"/>
      <c r="U16" s="141"/>
      <c r="V16" s="132"/>
      <c r="W16" s="132"/>
      <c r="X16" s="132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</row>
    <row r="17" spans="1:51" ht="13.5" customHeight="1" x14ac:dyDescent="0.3">
      <c r="A17" s="134"/>
      <c r="B17" s="134"/>
      <c r="C17" s="134"/>
      <c r="D17" s="138"/>
      <c r="E17" s="138"/>
      <c r="F17" s="138"/>
      <c r="G17" s="138"/>
      <c r="H17" s="139"/>
      <c r="I17" s="139"/>
      <c r="J17" s="139"/>
      <c r="K17" s="139"/>
      <c r="L17" s="139"/>
      <c r="M17" s="139"/>
      <c r="N17" s="139"/>
      <c r="O17" s="139"/>
      <c r="P17" s="134"/>
      <c r="Q17" s="140"/>
      <c r="R17" s="140"/>
      <c r="S17" s="141"/>
      <c r="T17" s="141"/>
      <c r="U17" s="141"/>
      <c r="V17" s="132"/>
      <c r="W17" s="132"/>
      <c r="X17" s="132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</row>
    <row r="18" spans="1:51" ht="13.5" customHeight="1" x14ac:dyDescent="0.3">
      <c r="A18" s="134"/>
      <c r="B18" s="134"/>
      <c r="C18" s="134"/>
      <c r="D18" s="142"/>
      <c r="E18" s="142"/>
      <c r="F18" s="142"/>
      <c r="G18" s="142"/>
      <c r="H18" s="139"/>
      <c r="I18" s="139"/>
      <c r="J18" s="139"/>
      <c r="K18" s="139"/>
      <c r="L18" s="139"/>
      <c r="M18" s="139"/>
      <c r="N18" s="139"/>
      <c r="O18" s="139">
        <f>2/4*100</f>
        <v>50</v>
      </c>
      <c r="P18" s="134"/>
      <c r="S18" s="144"/>
      <c r="T18" s="144"/>
      <c r="U18" s="144"/>
      <c r="V18" s="132"/>
      <c r="W18" s="132"/>
      <c r="X18" s="132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</row>
    <row r="19" spans="1:51" ht="21.75" customHeight="1" x14ac:dyDescent="0.3">
      <c r="A19" s="134"/>
      <c r="B19" s="134"/>
      <c r="C19" s="134"/>
      <c r="D19" s="142"/>
      <c r="E19" s="142"/>
      <c r="F19" s="142"/>
      <c r="G19" s="181"/>
      <c r="H19" s="145"/>
      <c r="I19" s="145"/>
      <c r="J19" s="145"/>
      <c r="K19" s="145"/>
      <c r="L19" s="145"/>
      <c r="M19" s="145"/>
      <c r="N19" s="145"/>
      <c r="O19" s="145"/>
      <c r="P19" s="146"/>
      <c r="S19" s="144"/>
      <c r="T19" s="144"/>
      <c r="U19" s="144"/>
      <c r="V19" s="132"/>
      <c r="W19" s="132"/>
      <c r="X19" s="132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</row>
    <row r="20" spans="1:51" ht="13.5" customHeight="1" x14ac:dyDescent="0.3">
      <c r="A20" s="134"/>
      <c r="B20" s="134"/>
      <c r="C20" s="134"/>
      <c r="D20" s="142"/>
      <c r="E20" s="142"/>
      <c r="F20" s="142"/>
      <c r="G20" s="142"/>
      <c r="H20" s="145"/>
      <c r="I20" s="145"/>
      <c r="J20" s="145"/>
      <c r="K20" s="145"/>
      <c r="L20" s="145"/>
      <c r="M20" s="145"/>
      <c r="N20" s="145"/>
      <c r="O20" s="145"/>
      <c r="P20" s="146"/>
      <c r="S20" s="144"/>
      <c r="T20" s="144"/>
      <c r="U20" s="144"/>
      <c r="V20" s="132"/>
      <c r="W20" s="132"/>
      <c r="X20" s="132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</row>
    <row r="21" spans="1:51" ht="13.5" customHeight="1" x14ac:dyDescent="0.3">
      <c r="A21" s="134"/>
      <c r="B21" s="134"/>
      <c r="C21" s="134"/>
      <c r="D21" s="142"/>
      <c r="E21" s="142"/>
      <c r="F21" s="142"/>
      <c r="G21" s="142"/>
      <c r="H21" s="139"/>
      <c r="I21" s="139"/>
      <c r="J21" s="139"/>
      <c r="K21" s="139"/>
      <c r="L21" s="139"/>
      <c r="M21" s="139"/>
      <c r="N21" s="139"/>
      <c r="O21" s="139"/>
      <c r="P21" s="134"/>
      <c r="S21" s="144"/>
      <c r="T21" s="144"/>
      <c r="U21" s="144"/>
      <c r="V21" s="132"/>
      <c r="W21" s="132"/>
      <c r="X21" s="132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</row>
    <row r="22" spans="1:51" ht="13.5" customHeight="1" x14ac:dyDescent="0.3">
      <c r="A22" s="134"/>
      <c r="B22" s="134"/>
      <c r="C22" s="134"/>
      <c r="D22" s="142"/>
      <c r="E22" s="142"/>
      <c r="F22" s="142"/>
      <c r="G22" s="142"/>
      <c r="H22" s="139"/>
      <c r="I22" s="139"/>
      <c r="J22" s="139"/>
      <c r="K22" s="139"/>
      <c r="L22" s="139"/>
      <c r="M22" s="139"/>
      <c r="N22" s="139"/>
      <c r="O22" s="139"/>
      <c r="P22" s="134"/>
      <c r="S22" s="144"/>
      <c r="T22" s="144"/>
      <c r="U22" s="144"/>
      <c r="V22" s="132"/>
      <c r="W22" s="132"/>
      <c r="X22" s="132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</row>
    <row r="23" spans="1:51" ht="13.5" customHeight="1" x14ac:dyDescent="0.3">
      <c r="A23" s="134"/>
      <c r="B23" s="134"/>
      <c r="C23" s="134"/>
      <c r="D23" s="142"/>
      <c r="E23" s="142"/>
      <c r="F23" s="142"/>
      <c r="G23" s="142"/>
      <c r="H23" s="139"/>
      <c r="I23" s="139"/>
      <c r="J23" s="139"/>
      <c r="K23" s="139"/>
      <c r="L23" s="139"/>
      <c r="M23" s="139"/>
      <c r="N23" s="139"/>
      <c r="O23" s="139"/>
      <c r="P23" s="134"/>
      <c r="S23" s="144"/>
      <c r="T23" s="144"/>
      <c r="U23" s="144"/>
      <c r="V23" s="132"/>
      <c r="W23" s="132"/>
      <c r="X23" s="132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</row>
    <row r="24" spans="1:51" ht="13.5" customHeight="1" x14ac:dyDescent="0.3">
      <c r="A24" s="134"/>
      <c r="B24" s="134"/>
      <c r="C24" s="134"/>
      <c r="D24" s="142"/>
      <c r="E24" s="142"/>
      <c r="F24" s="142"/>
      <c r="G24" s="142"/>
      <c r="H24" s="139"/>
      <c r="I24" s="139"/>
      <c r="J24" s="139"/>
      <c r="K24" s="139"/>
      <c r="L24" s="139"/>
      <c r="M24" s="139"/>
      <c r="N24" s="139"/>
      <c r="O24" s="139"/>
      <c r="P24" s="134"/>
      <c r="S24" s="144"/>
      <c r="T24" s="144"/>
      <c r="U24" s="144"/>
      <c r="V24" s="132"/>
      <c r="W24" s="132"/>
      <c r="X24" s="132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</row>
    <row r="25" spans="1:51" ht="13.5" customHeight="1" x14ac:dyDescent="0.3">
      <c r="A25" s="134"/>
      <c r="B25" s="134"/>
      <c r="C25" s="134"/>
      <c r="D25" s="135"/>
      <c r="E25" s="135"/>
      <c r="F25" s="135"/>
      <c r="G25" s="135"/>
      <c r="H25" s="139"/>
      <c r="I25" s="139"/>
      <c r="J25" s="139"/>
      <c r="K25" s="139"/>
      <c r="L25" s="139"/>
      <c r="M25" s="139"/>
      <c r="N25" s="139"/>
      <c r="O25" s="139"/>
      <c r="P25" s="134"/>
      <c r="S25" s="144"/>
      <c r="T25" s="144"/>
      <c r="U25" s="144"/>
      <c r="V25" s="132"/>
      <c r="W25" s="132"/>
      <c r="X25" s="132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</row>
    <row r="26" spans="1:51" ht="13.5" customHeight="1" x14ac:dyDescent="0.3">
      <c r="A26" s="134"/>
      <c r="B26" s="134"/>
      <c r="C26" s="134"/>
      <c r="D26" s="147"/>
      <c r="E26" s="147"/>
      <c r="F26" s="147"/>
      <c r="G26" s="147"/>
      <c r="H26" s="139"/>
      <c r="I26" s="139"/>
      <c r="J26" s="139"/>
      <c r="K26" s="139"/>
      <c r="L26" s="139"/>
      <c r="M26" s="139"/>
      <c r="N26" s="139"/>
      <c r="O26" s="139"/>
      <c r="P26" s="134"/>
      <c r="S26" s="144"/>
      <c r="T26" s="144"/>
      <c r="U26" s="144"/>
      <c r="V26" s="132"/>
      <c r="W26" s="132"/>
      <c r="X26" s="132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</row>
    <row r="27" spans="1:51" ht="13.5" customHeight="1" x14ac:dyDescent="0.3">
      <c r="A27" s="134"/>
      <c r="B27" s="134"/>
      <c r="C27" s="134"/>
      <c r="D27" s="147"/>
      <c r="E27" s="147"/>
      <c r="F27" s="147"/>
      <c r="G27" s="147"/>
      <c r="H27" s="134"/>
      <c r="I27" s="134"/>
      <c r="Q27" s="134"/>
      <c r="R27" s="134"/>
      <c r="S27" s="144"/>
      <c r="T27" s="144"/>
      <c r="U27" s="144"/>
      <c r="V27" s="132"/>
      <c r="W27" s="132"/>
      <c r="X27" s="132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</row>
    <row r="28" spans="1:51" ht="13.5" customHeight="1" x14ac:dyDescent="0.3">
      <c r="A28" s="134"/>
      <c r="B28" s="134"/>
      <c r="C28" s="134"/>
      <c r="D28" s="142"/>
      <c r="E28" s="142"/>
      <c r="F28" s="142"/>
      <c r="G28" s="142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44"/>
      <c r="T28" s="144"/>
      <c r="U28" s="144"/>
      <c r="V28" s="132"/>
      <c r="W28" s="132"/>
      <c r="X28" s="132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</row>
    <row r="29" spans="1:51" ht="13.5" customHeight="1" x14ac:dyDescent="0.3">
      <c r="A29" s="134"/>
      <c r="B29" s="134"/>
      <c r="C29" s="134"/>
      <c r="D29" s="263"/>
      <c r="E29" s="263"/>
      <c r="F29" s="263"/>
      <c r="G29" s="263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44"/>
      <c r="T29" s="144"/>
      <c r="U29" s="144"/>
      <c r="V29" s="132"/>
      <c r="W29" s="132"/>
      <c r="X29" s="132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</row>
    <row r="30" spans="1:51" ht="13.5" customHeight="1" x14ac:dyDescent="0.3">
      <c r="A30" s="134"/>
      <c r="B30" s="134"/>
      <c r="C30" s="134"/>
      <c r="D30" s="143"/>
      <c r="E30" s="143"/>
      <c r="F30" s="143"/>
      <c r="G30" s="143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44"/>
      <c r="T30" s="144"/>
      <c r="U30" s="144"/>
      <c r="V30" s="132"/>
      <c r="W30" s="132"/>
      <c r="X30" s="132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</row>
    <row r="31" spans="1:51" ht="13.5" customHeight="1" x14ac:dyDescent="0.3">
      <c r="A31" s="134"/>
      <c r="B31" s="134"/>
      <c r="C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44"/>
      <c r="T31" s="144"/>
      <c r="U31" s="144"/>
      <c r="V31" s="132"/>
      <c r="W31" s="132"/>
      <c r="X31" s="132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</row>
    <row r="32" spans="1:51" ht="13.5" customHeight="1" x14ac:dyDescent="0.3">
      <c r="A32" s="134"/>
      <c r="B32" s="134"/>
      <c r="C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44"/>
      <c r="T32" s="144"/>
      <c r="U32" s="144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</row>
    <row r="33" spans="1:51" ht="13.5" customHeight="1" x14ac:dyDescent="0.3">
      <c r="A33" s="134"/>
      <c r="B33" s="134"/>
      <c r="C33" s="134"/>
      <c r="D33" s="264"/>
      <c r="E33" s="264"/>
      <c r="F33" s="264"/>
      <c r="G33" s="26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44"/>
      <c r="T33" s="144"/>
      <c r="U33" s="144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</row>
    <row r="34" spans="1:51" ht="13.5" customHeight="1" x14ac:dyDescent="0.3">
      <c r="A34" s="134"/>
      <c r="B34" s="134"/>
      <c r="C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44"/>
      <c r="T34" s="144"/>
      <c r="U34" s="144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</row>
    <row r="35" spans="1:51" ht="4.5" customHeight="1" x14ac:dyDescent="0.3">
      <c r="A35" s="134"/>
      <c r="B35" s="134"/>
      <c r="C35" s="134"/>
      <c r="D35" s="149"/>
      <c r="E35" s="149"/>
      <c r="F35" s="149"/>
      <c r="G35" s="149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44"/>
      <c r="T35" s="144"/>
      <c r="U35" s="144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</row>
    <row r="36" spans="1:51" ht="16.5" x14ac:dyDescent="0.3">
      <c r="A36" s="134"/>
      <c r="B36" s="134"/>
      <c r="C36" s="134"/>
      <c r="D36" s="150"/>
      <c r="E36" s="150"/>
      <c r="F36" s="150"/>
      <c r="G36" s="150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44"/>
      <c r="T36" s="144"/>
      <c r="U36" s="144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</row>
    <row r="37" spans="1:51" ht="16.5" x14ac:dyDescent="0.3">
      <c r="A37" s="134"/>
      <c r="B37" s="134"/>
      <c r="C37" s="134"/>
      <c r="D37" s="150"/>
      <c r="E37" s="150"/>
      <c r="F37" s="150"/>
      <c r="G37" s="150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44"/>
      <c r="T37" s="144"/>
      <c r="U37" s="144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</row>
    <row r="38" spans="1:51" ht="4.5" customHeight="1" x14ac:dyDescent="0.3">
      <c r="A38" s="134"/>
      <c r="B38" s="134"/>
      <c r="C38" s="134"/>
      <c r="D38" s="151"/>
      <c r="E38" s="151"/>
      <c r="F38" s="151"/>
      <c r="G38" s="151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44"/>
      <c r="T38" s="144"/>
      <c r="U38" s="144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</row>
    <row r="39" spans="1:51" ht="16.5" x14ac:dyDescent="0.3">
      <c r="A39" s="134"/>
      <c r="B39" s="134"/>
      <c r="C39" s="134"/>
      <c r="D39" s="152"/>
      <c r="E39" s="152"/>
      <c r="F39" s="152"/>
      <c r="G39" s="152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44"/>
      <c r="T39" s="144"/>
      <c r="U39" s="144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</row>
    <row r="40" spans="1:51" ht="4.5" customHeight="1" x14ac:dyDescent="0.3">
      <c r="A40" s="134"/>
      <c r="B40" s="134"/>
      <c r="C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44"/>
      <c r="T40" s="144"/>
      <c r="U40" s="144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</row>
    <row r="41" spans="1:51" ht="16.5" x14ac:dyDescent="0.3">
      <c r="A41" s="134"/>
      <c r="B41" s="134"/>
      <c r="C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44"/>
      <c r="T41" s="144"/>
      <c r="U41" s="144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</row>
    <row r="42" spans="1:51" ht="4.5" customHeight="1" x14ac:dyDescent="0.3">
      <c r="A42" s="134"/>
      <c r="B42" s="134"/>
      <c r="C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44"/>
      <c r="T42" s="144"/>
      <c r="U42" s="144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</row>
    <row r="43" spans="1:51" ht="16.5" x14ac:dyDescent="0.3">
      <c r="A43" s="134"/>
      <c r="B43" s="134"/>
      <c r="C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44"/>
      <c r="T43" s="144"/>
      <c r="U43" s="144"/>
    </row>
  </sheetData>
  <mergeCells count="34">
    <mergeCell ref="H6:R6"/>
    <mergeCell ref="S6:S9"/>
    <mergeCell ref="T6:T9"/>
    <mergeCell ref="U6:U9"/>
    <mergeCell ref="H7:H9"/>
    <mergeCell ref="I7:L7"/>
    <mergeCell ref="M7:M9"/>
    <mergeCell ref="N7:N9"/>
    <mergeCell ref="O7:O9"/>
    <mergeCell ref="P7:P9"/>
    <mergeCell ref="A4:U4"/>
    <mergeCell ref="A2:U2"/>
    <mergeCell ref="A3:U3"/>
    <mergeCell ref="A5:B5"/>
    <mergeCell ref="A1:U1"/>
    <mergeCell ref="D29:G29"/>
    <mergeCell ref="D33:G33"/>
    <mergeCell ref="Q7:R7"/>
    <mergeCell ref="I8:I9"/>
    <mergeCell ref="J8:J9"/>
    <mergeCell ref="K8:K9"/>
    <mergeCell ref="L8:L9"/>
    <mergeCell ref="Q8:Q9"/>
    <mergeCell ref="R8:R9"/>
    <mergeCell ref="A14:B14"/>
    <mergeCell ref="A15:B15"/>
    <mergeCell ref="G6:G9"/>
    <mergeCell ref="D6:D9"/>
    <mergeCell ref="E6:E9"/>
    <mergeCell ref="F6:F9"/>
    <mergeCell ref="A13:B13"/>
    <mergeCell ref="A6:A9"/>
    <mergeCell ref="B6:B9"/>
    <mergeCell ref="C6:C9"/>
  </mergeCells>
  <printOptions horizontalCentered="1" verticalCentered="1"/>
  <pageMargins left="0.16" right="0.17" top="0.22" bottom="0.2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B30"/>
  <sheetViews>
    <sheetView workbookViewId="0">
      <selection activeCell="A3" sqref="A3:S3"/>
    </sheetView>
  </sheetViews>
  <sheetFormatPr defaultRowHeight="15" x14ac:dyDescent="0.25"/>
  <cols>
    <col min="1" max="1" width="5.42578125" style="6" customWidth="1"/>
    <col min="2" max="2" width="37.140625" style="6" customWidth="1"/>
    <col min="3" max="3" width="10.42578125" style="6" customWidth="1"/>
    <col min="4" max="4" width="15" style="6" customWidth="1"/>
    <col min="5" max="5" width="14.7109375" style="26" customWidth="1"/>
    <col min="6" max="7" width="6.140625" style="26" customWidth="1"/>
    <col min="8" max="8" width="5.7109375" style="26" customWidth="1"/>
    <col min="9" max="9" width="5.42578125" style="26" customWidth="1"/>
    <col min="10" max="10" width="6.7109375" style="6" customWidth="1"/>
    <col min="11" max="14" width="5.85546875" style="6" customWidth="1"/>
    <col min="15" max="15" width="6" style="6" customWidth="1"/>
    <col min="16" max="16" width="5.42578125" style="6" customWidth="1"/>
    <col min="17" max="17" width="11.85546875" style="6" customWidth="1"/>
    <col min="18" max="18" width="11.7109375" style="6" customWidth="1"/>
    <col min="19" max="19" width="4.42578125" style="6" customWidth="1"/>
    <col min="20" max="16384" width="9.140625" style="6"/>
  </cols>
  <sheetData>
    <row r="1" spans="1:28" s="116" customFormat="1" ht="13.5" customHeight="1" x14ac:dyDescent="0.25">
      <c r="C1" s="6"/>
      <c r="Z1" s="117"/>
      <c r="AA1" s="117"/>
      <c r="AB1" s="117"/>
    </row>
    <row r="2" spans="1:28" s="116" customFormat="1" ht="21" customHeight="1" x14ac:dyDescent="0.25">
      <c r="A2" s="273" t="s">
        <v>189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118"/>
      <c r="U2" s="118"/>
      <c r="V2" s="118"/>
      <c r="W2" s="118"/>
      <c r="X2" s="118"/>
      <c r="Y2" s="118"/>
      <c r="Z2" s="118"/>
      <c r="AA2" s="118"/>
      <c r="AB2" s="118"/>
    </row>
    <row r="3" spans="1:28" s="116" customFormat="1" ht="21" customHeight="1" x14ac:dyDescent="0.25">
      <c r="A3" s="273" t="s">
        <v>226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118"/>
      <c r="U3" s="118"/>
      <c r="V3" s="118"/>
      <c r="W3" s="118"/>
      <c r="X3" s="118"/>
      <c r="Y3" s="118"/>
      <c r="Z3" s="118"/>
      <c r="AA3" s="118"/>
      <c r="AB3" s="118"/>
    </row>
    <row r="4" spans="1:28" s="116" customFormat="1" ht="21" customHeight="1" x14ac:dyDescent="0.25">
      <c r="A4" s="273" t="s">
        <v>165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163"/>
      <c r="U4" s="163"/>
      <c r="V4" s="163"/>
      <c r="W4" s="163"/>
      <c r="X4" s="163"/>
      <c r="Y4" s="163"/>
      <c r="Z4" s="120"/>
      <c r="AA4" s="120"/>
      <c r="AB4" s="120"/>
    </row>
    <row r="5" spans="1:28" ht="20.25" customHeight="1" x14ac:dyDescent="0.25">
      <c r="A5" s="171"/>
      <c r="B5" s="163" t="s">
        <v>177</v>
      </c>
      <c r="C5" s="272" t="s">
        <v>183</v>
      </c>
      <c r="D5" s="272"/>
      <c r="E5" s="163"/>
      <c r="F5" s="163"/>
      <c r="G5" s="163"/>
      <c r="H5" s="163"/>
      <c r="I5" s="163"/>
      <c r="J5" s="163"/>
      <c r="K5" s="163"/>
      <c r="L5" s="1"/>
      <c r="M5" s="1"/>
      <c r="N5" s="170"/>
      <c r="O5" s="170"/>
      <c r="P5" s="292" t="s">
        <v>178</v>
      </c>
      <c r="Q5" s="292"/>
      <c r="R5" s="292"/>
      <c r="S5" s="292"/>
    </row>
    <row r="6" spans="1:28" s="12" customFormat="1" ht="20.25" customHeight="1" x14ac:dyDescent="0.2">
      <c r="A6" s="290" t="s">
        <v>15</v>
      </c>
      <c r="B6" s="290" t="s">
        <v>11</v>
      </c>
      <c r="C6" s="294" t="s">
        <v>182</v>
      </c>
      <c r="D6" s="293" t="s">
        <v>180</v>
      </c>
      <c r="E6" s="293" t="s">
        <v>181</v>
      </c>
      <c r="F6" s="289" t="s">
        <v>137</v>
      </c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91" t="s">
        <v>169</v>
      </c>
      <c r="R6" s="291" t="s">
        <v>170</v>
      </c>
      <c r="S6" s="291" t="s">
        <v>171</v>
      </c>
    </row>
    <row r="7" spans="1:28" s="12" customFormat="1" ht="17.25" customHeight="1" x14ac:dyDescent="0.2">
      <c r="A7" s="290"/>
      <c r="B7" s="290"/>
      <c r="C7" s="295"/>
      <c r="D7" s="293"/>
      <c r="E7" s="293"/>
      <c r="F7" s="289" t="s">
        <v>0</v>
      </c>
      <c r="G7" s="289" t="s">
        <v>1</v>
      </c>
      <c r="H7" s="289"/>
      <c r="I7" s="289"/>
      <c r="J7" s="289"/>
      <c r="K7" s="289" t="s">
        <v>2</v>
      </c>
      <c r="L7" s="289" t="s">
        <v>3</v>
      </c>
      <c r="M7" s="289" t="s">
        <v>4</v>
      </c>
      <c r="N7" s="289" t="s">
        <v>5</v>
      </c>
      <c r="O7" s="289" t="s">
        <v>6</v>
      </c>
      <c r="P7" s="289"/>
      <c r="Q7" s="291"/>
      <c r="R7" s="291"/>
      <c r="S7" s="291"/>
    </row>
    <row r="8" spans="1:28" s="12" customFormat="1" ht="17.25" customHeight="1" x14ac:dyDescent="0.2">
      <c r="A8" s="290"/>
      <c r="B8" s="290"/>
      <c r="C8" s="295"/>
      <c r="D8" s="293"/>
      <c r="E8" s="293"/>
      <c r="F8" s="289"/>
      <c r="G8" s="156" t="s">
        <v>32</v>
      </c>
      <c r="H8" s="156" t="s">
        <v>34</v>
      </c>
      <c r="I8" s="156" t="s">
        <v>33</v>
      </c>
      <c r="J8" s="156" t="s">
        <v>35</v>
      </c>
      <c r="K8" s="289"/>
      <c r="L8" s="289"/>
      <c r="M8" s="289"/>
      <c r="N8" s="289"/>
      <c r="O8" s="289"/>
      <c r="P8" s="289"/>
      <c r="Q8" s="291"/>
      <c r="R8" s="291"/>
      <c r="S8" s="291"/>
    </row>
    <row r="9" spans="1:28" ht="116.25" customHeight="1" x14ac:dyDescent="0.25">
      <c r="A9" s="290"/>
      <c r="B9" s="290"/>
      <c r="C9" s="296"/>
      <c r="D9" s="293"/>
      <c r="E9" s="293"/>
      <c r="F9" s="155" t="s">
        <v>139</v>
      </c>
      <c r="G9" s="155" t="s">
        <v>140</v>
      </c>
      <c r="H9" s="155" t="s">
        <v>64</v>
      </c>
      <c r="I9" s="155" t="s">
        <v>63</v>
      </c>
      <c r="J9" s="155" t="s">
        <v>43</v>
      </c>
      <c r="K9" s="100" t="s">
        <v>44</v>
      </c>
      <c r="L9" s="100" t="s">
        <v>141</v>
      </c>
      <c r="M9" s="100" t="s">
        <v>46</v>
      </c>
      <c r="N9" s="100" t="s">
        <v>47</v>
      </c>
      <c r="O9" s="154" t="s">
        <v>60</v>
      </c>
      <c r="P9" s="154" t="s">
        <v>61</v>
      </c>
      <c r="Q9" s="291"/>
      <c r="R9" s="291"/>
      <c r="S9" s="291"/>
    </row>
    <row r="10" spans="1:28" s="15" customFormat="1" ht="18.75" customHeight="1" x14ac:dyDescent="0.25">
      <c r="A10" s="113">
        <v>1</v>
      </c>
      <c r="B10" s="44" t="s">
        <v>144</v>
      </c>
      <c r="C10" s="44"/>
      <c r="D10" s="8"/>
      <c r="E10" s="114"/>
      <c r="F10" s="114"/>
      <c r="G10" s="114"/>
      <c r="H10" s="114"/>
      <c r="I10" s="114"/>
      <c r="J10" s="13"/>
      <c r="K10" s="115"/>
      <c r="L10" s="115"/>
      <c r="M10" s="115"/>
      <c r="N10" s="115"/>
      <c r="O10" s="13"/>
      <c r="P10" s="13"/>
      <c r="Q10" s="13"/>
      <c r="R10" s="13"/>
      <c r="S10" s="14"/>
    </row>
    <row r="11" spans="1:28" s="15" customFormat="1" ht="18.75" customHeight="1" x14ac:dyDescent="0.25">
      <c r="A11" s="113">
        <v>2</v>
      </c>
      <c r="B11" s="45" t="s">
        <v>145</v>
      </c>
      <c r="C11" s="45"/>
      <c r="D11" s="8"/>
      <c r="E11" s="114"/>
      <c r="F11" s="114"/>
      <c r="G11" s="114"/>
      <c r="H11" s="114"/>
      <c r="I11" s="114"/>
      <c r="J11" s="13"/>
      <c r="K11" s="115"/>
      <c r="L11" s="115"/>
      <c r="M11" s="115"/>
      <c r="N11" s="115"/>
      <c r="O11" s="13"/>
      <c r="P11" s="13"/>
      <c r="Q11" s="13"/>
      <c r="R11" s="13"/>
      <c r="S11" s="14"/>
    </row>
    <row r="12" spans="1:28" s="15" customFormat="1" ht="18.75" customHeight="1" x14ac:dyDescent="0.25">
      <c r="A12" s="113">
        <v>3</v>
      </c>
      <c r="B12" s="45" t="s">
        <v>146</v>
      </c>
      <c r="C12" s="45"/>
      <c r="D12" s="67"/>
      <c r="E12" s="114"/>
      <c r="F12" s="114"/>
      <c r="G12" s="114"/>
      <c r="H12" s="114"/>
      <c r="I12" s="114"/>
      <c r="J12" s="60"/>
      <c r="K12" s="62"/>
      <c r="L12" s="60"/>
      <c r="M12" s="115"/>
      <c r="N12" s="115"/>
      <c r="O12" s="13"/>
      <c r="P12" s="13"/>
      <c r="Q12" s="13"/>
      <c r="R12" s="13"/>
      <c r="S12" s="60"/>
    </row>
    <row r="13" spans="1:28" s="15" customFormat="1" ht="18.75" customHeight="1" x14ac:dyDescent="0.25">
      <c r="A13" s="113">
        <v>4</v>
      </c>
      <c r="B13" s="44" t="s">
        <v>147</v>
      </c>
      <c r="C13" s="44"/>
      <c r="D13" s="67"/>
      <c r="E13" s="114"/>
      <c r="F13" s="114"/>
      <c r="G13" s="114"/>
      <c r="H13" s="114"/>
      <c r="I13" s="114"/>
      <c r="J13" s="60"/>
      <c r="K13" s="62"/>
      <c r="L13" s="60"/>
      <c r="M13" s="115"/>
      <c r="N13" s="115"/>
      <c r="O13" s="13"/>
      <c r="P13" s="13"/>
      <c r="Q13" s="13"/>
      <c r="R13" s="13"/>
      <c r="S13" s="60"/>
    </row>
    <row r="14" spans="1:28" s="15" customFormat="1" ht="18.75" customHeight="1" x14ac:dyDescent="0.25">
      <c r="A14" s="113">
        <v>5</v>
      </c>
      <c r="B14" s="45" t="s">
        <v>68</v>
      </c>
      <c r="C14" s="46"/>
      <c r="D14" s="8"/>
      <c r="E14" s="114"/>
      <c r="F14" s="114"/>
      <c r="G14" s="114"/>
      <c r="H14" s="114"/>
      <c r="I14" s="114"/>
      <c r="J14" s="13"/>
      <c r="K14" s="115"/>
      <c r="L14" s="115"/>
      <c r="M14" s="115"/>
      <c r="N14" s="115"/>
      <c r="O14" s="13"/>
      <c r="P14" s="13"/>
      <c r="Q14" s="13"/>
      <c r="R14" s="13"/>
      <c r="S14" s="14"/>
    </row>
    <row r="15" spans="1:28" s="15" customFormat="1" ht="28.5" customHeight="1" x14ac:dyDescent="0.25">
      <c r="A15" s="113">
        <v>6</v>
      </c>
      <c r="B15" s="46" t="s">
        <v>148</v>
      </c>
      <c r="C15" s="157"/>
      <c r="D15" s="8"/>
      <c r="E15" s="114"/>
      <c r="F15" s="114"/>
      <c r="G15" s="114"/>
      <c r="H15" s="114"/>
      <c r="I15" s="114"/>
      <c r="J15" s="13"/>
      <c r="K15" s="115"/>
      <c r="L15" s="115"/>
      <c r="M15" s="115"/>
      <c r="N15" s="115"/>
      <c r="O15" s="13"/>
      <c r="P15" s="13"/>
      <c r="Q15" s="13"/>
      <c r="R15" s="13"/>
      <c r="S15" s="14"/>
    </row>
    <row r="16" spans="1:28" s="15" customFormat="1" ht="18.75" customHeight="1" x14ac:dyDescent="0.25">
      <c r="A16" s="113">
        <v>7</v>
      </c>
      <c r="B16" s="45" t="s">
        <v>149</v>
      </c>
      <c r="C16" s="157"/>
      <c r="D16" s="8"/>
      <c r="E16" s="114"/>
      <c r="F16" s="114"/>
      <c r="G16" s="114"/>
      <c r="H16" s="114"/>
      <c r="I16" s="114"/>
      <c r="J16" s="13"/>
      <c r="K16" s="115"/>
      <c r="L16" s="115"/>
      <c r="M16" s="115"/>
      <c r="N16" s="115"/>
      <c r="O16" s="13"/>
      <c r="P16" s="13"/>
      <c r="Q16" s="13"/>
      <c r="R16" s="13"/>
      <c r="S16" s="14"/>
    </row>
    <row r="17" spans="1:19" s="15" customFormat="1" ht="18.75" customHeight="1" x14ac:dyDescent="0.25">
      <c r="A17" s="113">
        <v>8</v>
      </c>
      <c r="B17" s="45" t="s">
        <v>150</v>
      </c>
      <c r="C17" s="158"/>
      <c r="D17" s="8"/>
      <c r="E17" s="17"/>
      <c r="F17" s="17"/>
      <c r="G17" s="17"/>
      <c r="H17" s="17"/>
      <c r="I17" s="17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1:19" s="15" customFormat="1" ht="18.75" customHeight="1" x14ac:dyDescent="0.25">
      <c r="A18" s="113">
        <v>9</v>
      </c>
      <c r="B18" s="44" t="s">
        <v>151</v>
      </c>
      <c r="C18" s="102"/>
      <c r="D18" s="8"/>
      <c r="E18" s="17"/>
      <c r="F18" s="17"/>
      <c r="G18" s="17"/>
      <c r="H18" s="17"/>
      <c r="I18" s="17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s="15" customFormat="1" ht="18.75" customHeight="1" x14ac:dyDescent="0.25">
      <c r="A19" s="113">
        <v>10</v>
      </c>
      <c r="B19" s="46" t="s">
        <v>152</v>
      </c>
      <c r="C19" s="102"/>
      <c r="D19" s="8"/>
      <c r="E19" s="17"/>
      <c r="F19" s="17"/>
      <c r="G19" s="17"/>
      <c r="H19" s="17"/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1:19" s="15" customFormat="1" ht="18.75" customHeight="1" x14ac:dyDescent="0.25">
      <c r="A20" s="113">
        <v>11</v>
      </c>
      <c r="B20" s="46" t="s">
        <v>153</v>
      </c>
      <c r="C20" s="102"/>
      <c r="D20" s="8"/>
      <c r="E20" s="17"/>
      <c r="F20" s="17"/>
      <c r="G20" s="17"/>
      <c r="H20" s="17"/>
      <c r="I20" s="17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s="15" customFormat="1" ht="18.75" customHeight="1" x14ac:dyDescent="0.25">
      <c r="A21" s="113">
        <v>12</v>
      </c>
      <c r="B21" s="46" t="s">
        <v>154</v>
      </c>
      <c r="C21" s="184">
        <v>4</v>
      </c>
      <c r="D21" s="174">
        <f>'RP - Detail  Progress'!E13</f>
        <v>1500000</v>
      </c>
      <c r="E21" s="174">
        <f>'RP - Detail  Progress'!G13</f>
        <v>0</v>
      </c>
      <c r="F21" s="223">
        <f>'RP - Detail  Progress'!H13</f>
        <v>0</v>
      </c>
      <c r="G21" s="223">
        <f>'RP - Detail  Progress'!I13</f>
        <v>3</v>
      </c>
      <c r="H21" s="223">
        <f>'RP - Detail  Progress'!J13</f>
        <v>0</v>
      </c>
      <c r="I21" s="223">
        <f>'RP - Detail  Progress'!K13</f>
        <v>0</v>
      </c>
      <c r="J21" s="223">
        <f>'RP - Detail  Progress'!L13</f>
        <v>0</v>
      </c>
      <c r="K21" s="223">
        <f>'RP - Detail  Progress'!M13</f>
        <v>0</v>
      </c>
      <c r="L21" s="223">
        <f>'RP - Detail  Progress'!N13</f>
        <v>0</v>
      </c>
      <c r="M21" s="223">
        <f>'RP - Detail  Progress'!O13</f>
        <v>0</v>
      </c>
      <c r="N21" s="223">
        <f>'RP - Detail  Progress'!P13</f>
        <v>0</v>
      </c>
      <c r="O21" s="223">
        <f>'RP - Detail  Progress'!Q13</f>
        <v>0</v>
      </c>
      <c r="P21" s="223">
        <f>'RP - Detail  Progress'!R13</f>
        <v>0</v>
      </c>
      <c r="Q21" s="221">
        <v>642669.92999999993</v>
      </c>
      <c r="R21" s="220">
        <v>0</v>
      </c>
      <c r="S21" s="183"/>
    </row>
    <row r="22" spans="1:19" s="15" customFormat="1" ht="18.75" customHeight="1" x14ac:dyDescent="0.25">
      <c r="A22" s="113">
        <v>13</v>
      </c>
      <c r="B22" s="46" t="s">
        <v>155</v>
      </c>
      <c r="C22" s="184"/>
      <c r="D22" s="183"/>
      <c r="E22" s="182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183"/>
      <c r="R22" s="183"/>
      <c r="S22" s="183"/>
    </row>
    <row r="23" spans="1:19" s="15" customFormat="1" ht="18.75" customHeight="1" x14ac:dyDescent="0.25">
      <c r="A23" s="113">
        <v>14</v>
      </c>
      <c r="B23" s="46" t="s">
        <v>156</v>
      </c>
      <c r="C23" s="102"/>
      <c r="D23" s="8"/>
      <c r="E23" s="17"/>
      <c r="F23" s="17"/>
      <c r="G23" s="17"/>
      <c r="H23" s="17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19" s="15" customFormat="1" ht="18.75" customHeight="1" x14ac:dyDescent="0.25">
      <c r="A24" s="113">
        <v>15</v>
      </c>
      <c r="B24" s="46" t="s">
        <v>157</v>
      </c>
      <c r="C24" s="102"/>
      <c r="D24" s="8"/>
      <c r="E24" s="17"/>
      <c r="F24" s="17"/>
      <c r="G24" s="17"/>
      <c r="H24" s="17"/>
      <c r="I24" s="17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19" s="15" customFormat="1" ht="18.75" customHeight="1" x14ac:dyDescent="0.25">
      <c r="A25" s="113">
        <v>16</v>
      </c>
      <c r="B25" s="46" t="s">
        <v>158</v>
      </c>
      <c r="C25" s="102"/>
      <c r="D25" s="8"/>
      <c r="E25" s="17"/>
      <c r="F25" s="17"/>
      <c r="G25" s="17"/>
      <c r="H25" s="17"/>
      <c r="I25" s="17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19" s="15" customFormat="1" ht="18.75" customHeight="1" x14ac:dyDescent="0.25">
      <c r="A26" s="113">
        <v>17</v>
      </c>
      <c r="B26" s="46" t="s">
        <v>159</v>
      </c>
      <c r="C26" s="102"/>
      <c r="D26" s="8"/>
      <c r="E26" s="17"/>
      <c r="F26" s="17"/>
      <c r="G26" s="17"/>
      <c r="H26" s="17"/>
      <c r="I26" s="17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19" s="15" customFormat="1" ht="18.75" customHeight="1" x14ac:dyDescent="0.25">
      <c r="A27" s="113">
        <v>18</v>
      </c>
      <c r="B27" s="46" t="s">
        <v>160</v>
      </c>
      <c r="C27" s="102"/>
      <c r="D27" s="8"/>
      <c r="E27" s="17"/>
      <c r="F27" s="17"/>
      <c r="G27" s="17"/>
      <c r="H27" s="17"/>
      <c r="I27" s="17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s="190" customFormat="1" ht="15" customHeight="1" x14ac:dyDescent="0.25">
      <c r="A28" s="186" t="s">
        <v>143</v>
      </c>
      <c r="B28" s="187"/>
      <c r="C28" s="188">
        <f>C21</f>
        <v>4</v>
      </c>
      <c r="D28" s="189">
        <f>D21</f>
        <v>1500000</v>
      </c>
      <c r="E28" s="189">
        <f t="shared" ref="E28:P28" si="0">E21</f>
        <v>0</v>
      </c>
      <c r="F28" s="189">
        <f t="shared" si="0"/>
        <v>0</v>
      </c>
      <c r="G28" s="188">
        <f>'RP - Detail  Progress'!I13</f>
        <v>3</v>
      </c>
      <c r="H28" s="188">
        <f>'RP - Detail  Progress'!J13</f>
        <v>0</v>
      </c>
      <c r="I28" s="188">
        <f>'RP - Detail  Progress'!K13</f>
        <v>0</v>
      </c>
      <c r="J28" s="188">
        <f>'RP - Detail  Progress'!L13</f>
        <v>0</v>
      </c>
      <c r="K28" s="188">
        <f>'RP - Detail  Progress'!M13</f>
        <v>0</v>
      </c>
      <c r="L28" s="188">
        <f>'RP - Detail  Progress'!N13</f>
        <v>0</v>
      </c>
      <c r="M28" s="188">
        <f>'RP - Detail  Progress'!O13</f>
        <v>0</v>
      </c>
      <c r="N28" s="188">
        <f>'RP - Detail  Progress'!P13</f>
        <v>0</v>
      </c>
      <c r="O28" s="188">
        <f>'RP - Detail  Progress'!Q13</f>
        <v>0</v>
      </c>
      <c r="P28" s="189">
        <f t="shared" si="0"/>
        <v>0</v>
      </c>
      <c r="Q28" s="221">
        <f>SUM(Q10:Q27)</f>
        <v>642669.92999999993</v>
      </c>
      <c r="R28" s="221">
        <f>SUM(R10:R27)</f>
        <v>0</v>
      </c>
      <c r="S28" s="183"/>
    </row>
    <row r="29" spans="1:19" ht="15" customHeight="1" x14ac:dyDescent="0.25">
      <c r="A29" s="167" t="s">
        <v>142</v>
      </c>
      <c r="B29" s="168"/>
      <c r="C29" s="102"/>
      <c r="D29" s="169"/>
      <c r="E29" s="169"/>
      <c r="F29" s="169"/>
      <c r="G29" s="185"/>
      <c r="H29" s="185"/>
      <c r="I29" s="185"/>
      <c r="J29" s="169"/>
      <c r="K29" s="160"/>
      <c r="L29" s="161"/>
      <c r="M29" s="161"/>
      <c r="N29" s="161"/>
      <c r="O29" s="161"/>
      <c r="P29" s="161"/>
      <c r="Q29" s="31"/>
      <c r="R29" s="224">
        <v>0</v>
      </c>
      <c r="S29" s="31"/>
    </row>
    <row r="30" spans="1:19" s="193" customFormat="1" ht="15" customHeight="1" x14ac:dyDescent="0.25">
      <c r="A30" s="167" t="s">
        <v>10</v>
      </c>
      <c r="B30" s="168"/>
      <c r="C30" s="191">
        <f>C28</f>
        <v>4</v>
      </c>
      <c r="D30" s="194">
        <f t="shared" ref="D30:P30" si="1">D28</f>
        <v>1500000</v>
      </c>
      <c r="E30" s="194">
        <f t="shared" si="1"/>
        <v>0</v>
      </c>
      <c r="F30" s="191">
        <f t="shared" si="1"/>
        <v>0</v>
      </c>
      <c r="G30" s="191">
        <f t="shared" si="1"/>
        <v>3</v>
      </c>
      <c r="H30" s="191">
        <f t="shared" si="1"/>
        <v>0</v>
      </c>
      <c r="I30" s="191">
        <f t="shared" si="1"/>
        <v>0</v>
      </c>
      <c r="J30" s="191">
        <f t="shared" si="1"/>
        <v>0</v>
      </c>
      <c r="K30" s="191">
        <f t="shared" si="1"/>
        <v>0</v>
      </c>
      <c r="L30" s="191">
        <f t="shared" si="1"/>
        <v>0</v>
      </c>
      <c r="M30" s="191">
        <f t="shared" si="1"/>
        <v>0</v>
      </c>
      <c r="N30" s="191">
        <f t="shared" si="1"/>
        <v>0</v>
      </c>
      <c r="O30" s="191">
        <f t="shared" si="1"/>
        <v>0</v>
      </c>
      <c r="P30" s="191">
        <f t="shared" si="1"/>
        <v>0</v>
      </c>
      <c r="Q30" s="222">
        <f>Q28+Q29</f>
        <v>642669.92999999993</v>
      </c>
      <c r="R30" s="222">
        <f>R28+R29</f>
        <v>0</v>
      </c>
      <c r="S30" s="192"/>
    </row>
  </sheetData>
  <mergeCells count="21">
    <mergeCell ref="A2:S2"/>
    <mergeCell ref="A4:S4"/>
    <mergeCell ref="Q6:Q9"/>
    <mergeCell ref="R6:R9"/>
    <mergeCell ref="S6:S9"/>
    <mergeCell ref="F7:F8"/>
    <mergeCell ref="G7:J7"/>
    <mergeCell ref="M7:M8"/>
    <mergeCell ref="F6:P6"/>
    <mergeCell ref="A3:S3"/>
    <mergeCell ref="P5:S5"/>
    <mergeCell ref="E6:E9"/>
    <mergeCell ref="C6:C9"/>
    <mergeCell ref="D6:D9"/>
    <mergeCell ref="N7:N8"/>
    <mergeCell ref="C5:D5"/>
    <mergeCell ref="O7:P8"/>
    <mergeCell ref="A6:A9"/>
    <mergeCell ref="B6:B9"/>
    <mergeCell ref="K7:K8"/>
    <mergeCell ref="L7:L8"/>
  </mergeCells>
  <printOptions horizontalCentered="1" verticalCentered="1"/>
  <pageMargins left="0.18" right="0.36" top="0.22" bottom="0.26" header="0.3" footer="0.3"/>
  <pageSetup paperSize="5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32"/>
  <sheetViews>
    <sheetView topLeftCell="A4" workbookViewId="0">
      <selection activeCell="C10" sqref="C10:U14"/>
    </sheetView>
  </sheetViews>
  <sheetFormatPr defaultRowHeight="15" x14ac:dyDescent="0.25"/>
  <cols>
    <col min="1" max="1" width="3.5703125" style="6" customWidth="1"/>
    <col min="2" max="2" width="32.5703125" style="6" customWidth="1"/>
    <col min="3" max="3" width="10.42578125" style="6" customWidth="1"/>
    <col min="4" max="4" width="11.28515625" style="6" customWidth="1"/>
    <col min="5" max="5" width="12.7109375" style="26" customWidth="1"/>
    <col min="6" max="6" width="11.140625" style="26" customWidth="1"/>
    <col min="7" max="7" width="6.140625" style="26" customWidth="1"/>
    <col min="8" max="8" width="4.85546875" style="26" customWidth="1"/>
    <col min="9" max="9" width="4.7109375" style="26" customWidth="1"/>
    <col min="10" max="17" width="4.7109375" style="6" customWidth="1"/>
    <col min="18" max="18" width="13" style="6" customWidth="1"/>
    <col min="19" max="19" width="12.7109375" style="6" customWidth="1"/>
    <col min="20" max="20" width="4.7109375" style="6" customWidth="1"/>
    <col min="21" max="21" width="5.140625" style="6" customWidth="1"/>
    <col min="22" max="16384" width="9.140625" style="6"/>
  </cols>
  <sheetData>
    <row r="1" spans="1:28" s="116" customFormat="1" ht="28.5" customHeight="1" x14ac:dyDescent="0.3">
      <c r="A1" s="276" t="s">
        <v>196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Z1" s="117"/>
      <c r="AA1" s="117"/>
      <c r="AB1" s="117"/>
    </row>
    <row r="2" spans="1:28" s="116" customFormat="1" ht="21" customHeight="1" x14ac:dyDescent="0.25">
      <c r="A2" s="273" t="s">
        <v>194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118"/>
      <c r="W2" s="118"/>
      <c r="X2" s="118"/>
      <c r="Y2" s="118"/>
      <c r="Z2" s="118"/>
      <c r="AA2" s="118"/>
      <c r="AB2" s="118"/>
    </row>
    <row r="3" spans="1:28" s="116" customFormat="1" ht="21" customHeight="1" x14ac:dyDescent="0.25">
      <c r="A3" s="273" t="s">
        <v>227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118"/>
      <c r="W3" s="118"/>
      <c r="X3" s="118"/>
      <c r="Y3" s="118"/>
      <c r="Z3" s="118"/>
      <c r="AA3" s="118"/>
      <c r="AB3" s="118"/>
    </row>
    <row r="4" spans="1:28" s="116" customFormat="1" ht="21" customHeight="1" x14ac:dyDescent="0.25">
      <c r="A4" s="273" t="s">
        <v>165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163"/>
      <c r="W4" s="163"/>
      <c r="X4" s="163"/>
      <c r="Y4" s="163"/>
      <c r="Z4" s="120"/>
      <c r="AA4" s="120"/>
      <c r="AB4" s="120"/>
    </row>
    <row r="5" spans="1:28" ht="20.25" customHeight="1" x14ac:dyDescent="0.25">
      <c r="A5" s="171"/>
      <c r="B5" s="307" t="s">
        <v>186</v>
      </c>
      <c r="C5" s="307"/>
      <c r="D5" s="307"/>
      <c r="E5" s="307"/>
      <c r="F5" s="307"/>
      <c r="G5" s="307"/>
      <c r="H5" s="307"/>
      <c r="I5" s="307"/>
      <c r="J5" s="307"/>
      <c r="K5" s="307"/>
      <c r="L5" s="1"/>
      <c r="M5" s="1"/>
      <c r="N5" s="170"/>
      <c r="O5" s="170"/>
      <c r="P5" s="308" t="s">
        <v>69</v>
      </c>
      <c r="Q5" s="308"/>
      <c r="R5" s="308"/>
      <c r="S5" s="308"/>
      <c r="T5" s="308"/>
    </row>
    <row r="6" spans="1:28" s="12" customFormat="1" ht="24" customHeight="1" x14ac:dyDescent="0.2">
      <c r="A6" s="313" t="s">
        <v>15</v>
      </c>
      <c r="B6" s="309" t="s">
        <v>39</v>
      </c>
      <c r="C6" s="294" t="s">
        <v>182</v>
      </c>
      <c r="D6" s="314" t="s">
        <v>176</v>
      </c>
      <c r="E6" s="314" t="s">
        <v>180</v>
      </c>
      <c r="F6" s="314" t="s">
        <v>179</v>
      </c>
      <c r="G6" s="289" t="s">
        <v>137</v>
      </c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98" t="s">
        <v>29</v>
      </c>
      <c r="S6" s="298" t="s">
        <v>138</v>
      </c>
      <c r="T6" s="301" t="s">
        <v>8</v>
      </c>
      <c r="U6" s="301" t="s">
        <v>9</v>
      </c>
    </row>
    <row r="7" spans="1:28" s="12" customFormat="1" ht="17.25" customHeight="1" x14ac:dyDescent="0.2">
      <c r="A7" s="313"/>
      <c r="B7" s="310"/>
      <c r="C7" s="295"/>
      <c r="D7" s="315"/>
      <c r="E7" s="315"/>
      <c r="F7" s="315"/>
      <c r="G7" s="289" t="s">
        <v>0</v>
      </c>
      <c r="H7" s="289" t="s">
        <v>1</v>
      </c>
      <c r="I7" s="289"/>
      <c r="J7" s="289"/>
      <c r="K7" s="289"/>
      <c r="L7" s="289" t="s">
        <v>2</v>
      </c>
      <c r="M7" s="289" t="s">
        <v>3</v>
      </c>
      <c r="N7" s="289" t="s">
        <v>4</v>
      </c>
      <c r="O7" s="289" t="s">
        <v>5</v>
      </c>
      <c r="P7" s="302" t="s">
        <v>6</v>
      </c>
      <c r="Q7" s="303"/>
      <c r="R7" s="299"/>
      <c r="S7" s="299"/>
      <c r="T7" s="301"/>
      <c r="U7" s="301"/>
    </row>
    <row r="8" spans="1:28" s="12" customFormat="1" ht="17.25" customHeight="1" x14ac:dyDescent="0.2">
      <c r="A8" s="313"/>
      <c r="B8" s="311"/>
      <c r="C8" s="295"/>
      <c r="D8" s="315"/>
      <c r="E8" s="315"/>
      <c r="F8" s="315"/>
      <c r="G8" s="289"/>
      <c r="H8" s="99" t="s">
        <v>32</v>
      </c>
      <c r="I8" s="99" t="s">
        <v>34</v>
      </c>
      <c r="J8" s="99" t="s">
        <v>33</v>
      </c>
      <c r="K8" s="99" t="s">
        <v>35</v>
      </c>
      <c r="L8" s="289"/>
      <c r="M8" s="289"/>
      <c r="N8" s="289"/>
      <c r="O8" s="289"/>
      <c r="P8" s="304"/>
      <c r="Q8" s="305"/>
      <c r="R8" s="299"/>
      <c r="S8" s="299"/>
      <c r="T8" s="301"/>
      <c r="U8" s="301"/>
    </row>
    <row r="9" spans="1:28" ht="129" customHeight="1" x14ac:dyDescent="0.25">
      <c r="A9" s="313"/>
      <c r="B9" s="312"/>
      <c r="C9" s="296"/>
      <c r="D9" s="316"/>
      <c r="E9" s="316"/>
      <c r="F9" s="316"/>
      <c r="G9" s="101" t="s">
        <v>139</v>
      </c>
      <c r="H9" s="101" t="s">
        <v>140</v>
      </c>
      <c r="I9" s="101" t="s">
        <v>64</v>
      </c>
      <c r="J9" s="101" t="s">
        <v>63</v>
      </c>
      <c r="K9" s="101" t="s">
        <v>43</v>
      </c>
      <c r="L9" s="100" t="s">
        <v>44</v>
      </c>
      <c r="M9" s="100" t="s">
        <v>141</v>
      </c>
      <c r="N9" s="100" t="s">
        <v>46</v>
      </c>
      <c r="O9" s="100" t="s">
        <v>47</v>
      </c>
      <c r="P9" s="103" t="s">
        <v>60</v>
      </c>
      <c r="Q9" s="103" t="s">
        <v>61</v>
      </c>
      <c r="R9" s="300"/>
      <c r="S9" s="300"/>
      <c r="T9" s="301"/>
      <c r="U9" s="301"/>
    </row>
    <row r="10" spans="1:28" s="15" customFormat="1" ht="25.5" customHeight="1" x14ac:dyDescent="0.25">
      <c r="A10" s="104">
        <v>1</v>
      </c>
      <c r="B10" s="44" t="s">
        <v>188</v>
      </c>
      <c r="C10" s="207"/>
      <c r="D10" s="174"/>
      <c r="E10" s="210"/>
      <c r="F10" s="203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254"/>
      <c r="S10" s="225"/>
      <c r="T10" s="106"/>
      <c r="U10" s="108"/>
    </row>
    <row r="11" spans="1:28" s="15" customFormat="1" ht="25.5" customHeight="1" x14ac:dyDescent="0.25">
      <c r="A11" s="104">
        <v>2</v>
      </c>
      <c r="B11" s="45" t="s">
        <v>161</v>
      </c>
      <c r="C11" s="208"/>
      <c r="D11" s="65"/>
      <c r="E11" s="105"/>
      <c r="F11" s="106"/>
      <c r="G11" s="62"/>
      <c r="H11" s="62"/>
      <c r="I11" s="62"/>
      <c r="J11" s="20"/>
      <c r="K11" s="20"/>
      <c r="L11" s="20"/>
      <c r="M11" s="34"/>
      <c r="N11" s="34"/>
      <c r="O11" s="213"/>
      <c r="P11" s="213"/>
      <c r="Q11" s="213"/>
      <c r="R11" s="107"/>
      <c r="S11" s="109"/>
      <c r="T11" s="106"/>
      <c r="U11" s="108"/>
    </row>
    <row r="12" spans="1:28" s="15" customFormat="1" ht="25.5" customHeight="1" x14ac:dyDescent="0.25">
      <c r="A12" s="104">
        <v>3</v>
      </c>
      <c r="B12" s="45" t="s">
        <v>187</v>
      </c>
      <c r="C12" s="209"/>
      <c r="D12" s="174"/>
      <c r="E12" s="174"/>
      <c r="F12" s="174"/>
      <c r="G12" s="214"/>
      <c r="H12" s="214"/>
      <c r="I12" s="214"/>
      <c r="J12" s="183"/>
      <c r="K12" s="183"/>
      <c r="L12" s="183"/>
      <c r="M12" s="215"/>
      <c r="N12" s="215"/>
      <c r="O12" s="206"/>
      <c r="P12" s="206"/>
      <c r="Q12" s="206"/>
      <c r="R12" s="197"/>
      <c r="S12" s="198"/>
      <c r="T12" s="195"/>
      <c r="U12" s="184"/>
    </row>
    <row r="13" spans="1:28" s="15" customFormat="1" ht="25.5" customHeight="1" x14ac:dyDescent="0.25">
      <c r="A13" s="104">
        <v>4</v>
      </c>
      <c r="B13" s="44" t="s">
        <v>162</v>
      </c>
      <c r="C13" s="44"/>
      <c r="D13" s="65"/>
      <c r="E13" s="105"/>
      <c r="F13" s="106"/>
      <c r="G13" s="62"/>
      <c r="H13" s="62"/>
      <c r="I13" s="62"/>
      <c r="J13" s="20"/>
      <c r="K13" s="34"/>
      <c r="L13" s="34"/>
      <c r="M13" s="34"/>
      <c r="N13" s="34"/>
      <c r="O13" s="213"/>
      <c r="P13" s="213"/>
      <c r="Q13" s="213"/>
      <c r="R13" s="107"/>
      <c r="S13" s="109"/>
      <c r="T13" s="106"/>
      <c r="U13" s="108"/>
    </row>
    <row r="14" spans="1:28" s="15" customFormat="1" ht="25.5" customHeight="1" x14ac:dyDescent="0.25">
      <c r="A14" s="104">
        <v>5</v>
      </c>
      <c r="B14" s="46" t="s">
        <v>164</v>
      </c>
      <c r="C14" s="46"/>
      <c r="D14" s="65"/>
      <c r="E14" s="110"/>
      <c r="F14" s="106"/>
      <c r="G14" s="62"/>
      <c r="H14" s="62"/>
      <c r="I14" s="211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108"/>
    </row>
    <row r="15" spans="1:28" s="15" customFormat="1" ht="25.5" customHeight="1" x14ac:dyDescent="0.25">
      <c r="A15" s="306" t="s">
        <v>163</v>
      </c>
      <c r="B15" s="306"/>
      <c r="C15" s="199"/>
      <c r="D15" s="200">
        <f>SUM(D10:D14)</f>
        <v>0</v>
      </c>
      <c r="E15" s="200">
        <f t="shared" ref="E15:Q15" si="0">SUM(E10:E14)</f>
        <v>0</v>
      </c>
      <c r="F15" s="200">
        <f t="shared" si="0"/>
        <v>0</v>
      </c>
      <c r="G15" s="200">
        <f t="shared" si="0"/>
        <v>0</v>
      </c>
      <c r="H15" s="216">
        <f t="shared" si="0"/>
        <v>0</v>
      </c>
      <c r="I15" s="200">
        <f t="shared" si="0"/>
        <v>0</v>
      </c>
      <c r="J15" s="200">
        <f t="shared" si="0"/>
        <v>0</v>
      </c>
      <c r="K15" s="216">
        <f t="shared" si="0"/>
        <v>0</v>
      </c>
      <c r="L15" s="216">
        <f t="shared" si="0"/>
        <v>0</v>
      </c>
      <c r="M15" s="200">
        <f t="shared" si="0"/>
        <v>0</v>
      </c>
      <c r="N15" s="216">
        <f t="shared" si="0"/>
        <v>0</v>
      </c>
      <c r="O15" s="216">
        <f t="shared" si="0"/>
        <v>0</v>
      </c>
      <c r="P15" s="216">
        <f t="shared" si="0"/>
        <v>0</v>
      </c>
      <c r="Q15" s="200">
        <f t="shared" si="0"/>
        <v>0</v>
      </c>
      <c r="R15" s="226">
        <f>SUM(R10:R14)</f>
        <v>0</v>
      </c>
      <c r="S15" s="226">
        <f>SUM(S10:S14)</f>
        <v>0</v>
      </c>
      <c r="T15" s="196"/>
      <c r="U15" s="196"/>
    </row>
    <row r="16" spans="1:28" ht="25.5" customHeight="1" x14ac:dyDescent="0.25">
      <c r="A16" s="306" t="s">
        <v>142</v>
      </c>
      <c r="B16" s="306"/>
      <c r="C16" s="157"/>
      <c r="D16" s="172"/>
      <c r="E16" s="159"/>
      <c r="F16" s="159"/>
      <c r="G16" s="212"/>
      <c r="H16" s="212"/>
      <c r="I16" s="212"/>
      <c r="J16" s="212"/>
      <c r="K16" s="161"/>
      <c r="L16" s="161"/>
      <c r="M16" s="161"/>
      <c r="N16" s="161"/>
      <c r="O16" s="161"/>
      <c r="P16" s="161"/>
      <c r="Q16" s="161"/>
      <c r="R16" s="31"/>
      <c r="S16" s="31"/>
      <c r="T16" s="31"/>
      <c r="U16" s="31"/>
    </row>
    <row r="17" spans="1:21" ht="25.5" customHeight="1" x14ac:dyDescent="0.25">
      <c r="A17" s="297" t="s">
        <v>10</v>
      </c>
      <c r="B17" s="297"/>
      <c r="C17" s="158"/>
      <c r="D17" s="111"/>
      <c r="E17" s="112"/>
      <c r="F17" s="112"/>
      <c r="G17" s="112"/>
      <c r="H17" s="112"/>
      <c r="I17" s="112"/>
      <c r="J17" s="112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</row>
    <row r="29" spans="1:21" ht="33" customHeight="1" x14ac:dyDescent="0.25"/>
    <row r="30" spans="1:21" ht="34.5" customHeight="1" x14ac:dyDescent="0.25"/>
    <row r="31" spans="1:21" ht="15.75" customHeight="1" x14ac:dyDescent="0.25"/>
    <row r="32" spans="1:21" ht="15.75" customHeight="1" x14ac:dyDescent="0.25"/>
  </sheetData>
  <mergeCells count="27">
    <mergeCell ref="T6:T9"/>
    <mergeCell ref="B5:K5"/>
    <mergeCell ref="A16:B16"/>
    <mergeCell ref="P5:T5"/>
    <mergeCell ref="C6:C9"/>
    <mergeCell ref="B6:B9"/>
    <mergeCell ref="A6:A9"/>
    <mergeCell ref="F6:F9"/>
    <mergeCell ref="O7:O8"/>
    <mergeCell ref="D6:D9"/>
    <mergeCell ref="E6:E9"/>
    <mergeCell ref="A1:U1"/>
    <mergeCell ref="A2:U2"/>
    <mergeCell ref="A3:U3"/>
    <mergeCell ref="A4:U4"/>
    <mergeCell ref="A17:B17"/>
    <mergeCell ref="S6:S9"/>
    <mergeCell ref="U6:U9"/>
    <mergeCell ref="G7:G8"/>
    <mergeCell ref="H7:K7"/>
    <mergeCell ref="L7:L8"/>
    <mergeCell ref="M7:M8"/>
    <mergeCell ref="N7:N8"/>
    <mergeCell ref="P7:Q8"/>
    <mergeCell ref="G6:Q6"/>
    <mergeCell ref="R6:R9"/>
    <mergeCell ref="A15:B15"/>
  </mergeCells>
  <printOptions horizontalCentered="1" verticalCentered="1"/>
  <pageMargins left="0.25" right="0.25" top="0.51" bottom="0.37" header="0.3" footer="0.3"/>
  <pageSetup paperSize="5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41"/>
  <sheetViews>
    <sheetView workbookViewId="0">
      <selection activeCell="J11" sqref="J11"/>
    </sheetView>
  </sheetViews>
  <sheetFormatPr defaultColWidth="9.140625" defaultRowHeight="15" x14ac:dyDescent="0.25"/>
  <cols>
    <col min="1" max="1" width="3.28515625" style="116" customWidth="1"/>
    <col min="2" max="2" width="25.140625" style="116" customWidth="1"/>
    <col min="3" max="3" width="10" style="6" customWidth="1"/>
    <col min="4" max="8" width="7.42578125" style="6" customWidth="1"/>
    <col min="9" max="9" width="89" style="148" customWidth="1"/>
    <col min="10" max="10" width="19" style="148" customWidth="1"/>
    <col min="11" max="16384" width="9.140625" style="116"/>
  </cols>
  <sheetData>
    <row r="1" spans="1:39" ht="27" customHeight="1" x14ac:dyDescent="0.3">
      <c r="A1" s="276" t="s">
        <v>196</v>
      </c>
      <c r="B1" s="276"/>
      <c r="C1" s="276"/>
      <c r="D1" s="276"/>
      <c r="E1" s="276"/>
      <c r="F1" s="276"/>
      <c r="G1" s="276"/>
      <c r="H1" s="276"/>
      <c r="I1" s="276"/>
      <c r="J1" s="276"/>
    </row>
    <row r="2" spans="1:39" ht="13.5" customHeight="1" x14ac:dyDescent="0.25">
      <c r="A2" s="273" t="s">
        <v>195</v>
      </c>
      <c r="B2" s="273"/>
      <c r="C2" s="273"/>
      <c r="D2" s="273"/>
      <c r="E2" s="273"/>
      <c r="F2" s="273"/>
      <c r="G2" s="273"/>
      <c r="H2" s="273"/>
      <c r="I2" s="273"/>
      <c r="J2" s="273"/>
    </row>
    <row r="3" spans="1:39" ht="13.5" customHeight="1" x14ac:dyDescent="0.25">
      <c r="A3" s="273" t="s">
        <v>197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39" ht="13.5" customHeight="1" x14ac:dyDescent="0.25">
      <c r="A4" s="272" t="s">
        <v>165</v>
      </c>
      <c r="B4" s="272"/>
      <c r="C4" s="272"/>
      <c r="D4" s="272"/>
      <c r="E4" s="272"/>
      <c r="F4" s="272"/>
      <c r="G4" s="272"/>
      <c r="H4" s="272"/>
      <c r="I4" s="272"/>
      <c r="J4" s="272"/>
    </row>
    <row r="5" spans="1:39" ht="23.25" customHeight="1" x14ac:dyDescent="0.25">
      <c r="A5" s="258" t="s">
        <v>177</v>
      </c>
      <c r="B5" s="258"/>
      <c r="C5" s="258"/>
      <c r="D5" s="258"/>
      <c r="E5" s="258"/>
      <c r="F5" s="258"/>
      <c r="G5" s="258"/>
      <c r="H5" s="258"/>
      <c r="I5" s="227" t="s">
        <v>183</v>
      </c>
      <c r="J5" s="227"/>
    </row>
    <row r="6" spans="1:39" ht="13.5" hidden="1" customHeight="1" x14ac:dyDescent="0.25">
      <c r="A6" s="288" t="s">
        <v>166</v>
      </c>
      <c r="B6" s="288" t="s">
        <v>198</v>
      </c>
      <c r="C6" s="318" t="s">
        <v>30</v>
      </c>
      <c r="D6" s="318"/>
      <c r="E6" s="318"/>
      <c r="F6" s="318"/>
      <c r="G6" s="318"/>
      <c r="H6" s="318"/>
      <c r="I6" s="262" t="s">
        <v>167</v>
      </c>
      <c r="J6" s="262" t="s">
        <v>176</v>
      </c>
    </row>
    <row r="7" spans="1:39" ht="13.5" customHeight="1" x14ac:dyDescent="0.25">
      <c r="A7" s="288"/>
      <c r="B7" s="288"/>
      <c r="C7" s="318"/>
      <c r="D7" s="318"/>
      <c r="E7" s="318"/>
      <c r="F7" s="318"/>
      <c r="G7" s="318"/>
      <c r="H7" s="318"/>
      <c r="I7" s="262"/>
      <c r="J7" s="262"/>
    </row>
    <row r="8" spans="1:39" ht="33" customHeight="1" x14ac:dyDescent="0.25">
      <c r="A8" s="288"/>
      <c r="B8" s="288"/>
      <c r="C8" s="317" t="s">
        <v>36</v>
      </c>
      <c r="D8" s="317" t="s">
        <v>38</v>
      </c>
      <c r="E8" s="317" t="s">
        <v>39</v>
      </c>
      <c r="F8" s="317" t="s">
        <v>11</v>
      </c>
      <c r="G8" s="317" t="s">
        <v>18</v>
      </c>
      <c r="H8" s="317" t="s">
        <v>40</v>
      </c>
      <c r="I8" s="262"/>
      <c r="J8" s="262"/>
    </row>
    <row r="9" spans="1:39" x14ac:dyDescent="0.25">
      <c r="A9" s="288"/>
      <c r="B9" s="288"/>
      <c r="C9" s="317"/>
      <c r="D9" s="317"/>
      <c r="E9" s="317"/>
      <c r="F9" s="317"/>
      <c r="G9" s="317"/>
      <c r="H9" s="317"/>
      <c r="I9" s="262"/>
      <c r="J9" s="262"/>
      <c r="K9" s="121"/>
      <c r="L9" s="121"/>
      <c r="M9" s="122"/>
      <c r="N9" s="123"/>
      <c r="O9" s="123"/>
      <c r="P9" s="124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3"/>
      <c r="AC9" s="126"/>
      <c r="AD9" s="127"/>
      <c r="AE9" s="127"/>
      <c r="AF9" s="127"/>
      <c r="AG9" s="127"/>
      <c r="AH9" s="127"/>
      <c r="AI9" s="127"/>
      <c r="AJ9" s="128"/>
      <c r="AK9" s="128"/>
      <c r="AL9" s="128"/>
      <c r="AM9" s="128"/>
    </row>
    <row r="10" spans="1:39" s="180" customFormat="1" ht="18.75" x14ac:dyDescent="0.2">
      <c r="A10" s="240">
        <v>1</v>
      </c>
      <c r="B10" s="241" t="s">
        <v>199</v>
      </c>
      <c r="C10" s="242" t="s">
        <v>184</v>
      </c>
      <c r="D10" s="242" t="s">
        <v>185</v>
      </c>
      <c r="E10" s="242">
        <v>16</v>
      </c>
      <c r="F10" s="242">
        <v>122</v>
      </c>
      <c r="G10" s="242">
        <v>1</v>
      </c>
      <c r="H10" s="242">
        <v>2024</v>
      </c>
      <c r="I10" s="243" t="s">
        <v>190</v>
      </c>
      <c r="J10" s="244">
        <v>165000</v>
      </c>
      <c r="K10" s="176"/>
      <c r="L10" s="176"/>
      <c r="M10" s="176"/>
      <c r="N10" s="176"/>
      <c r="O10" s="176"/>
      <c r="P10" s="176"/>
      <c r="Q10" s="176"/>
      <c r="R10" s="177"/>
      <c r="S10" s="177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8"/>
      <c r="AE10" s="178"/>
      <c r="AF10" s="178"/>
      <c r="AG10" s="178"/>
      <c r="AH10" s="178"/>
      <c r="AI10" s="178"/>
      <c r="AJ10" s="179"/>
      <c r="AK10" s="179"/>
      <c r="AL10" s="179"/>
      <c r="AM10" s="179"/>
    </row>
    <row r="11" spans="1:39" s="180" customFormat="1" ht="18.75" x14ac:dyDescent="0.2">
      <c r="A11" s="240">
        <v>2</v>
      </c>
      <c r="B11" s="241" t="s">
        <v>200</v>
      </c>
      <c r="C11" s="242" t="s">
        <v>184</v>
      </c>
      <c r="D11" s="242" t="s">
        <v>185</v>
      </c>
      <c r="E11" s="242">
        <v>16</v>
      </c>
      <c r="F11" s="242">
        <v>122</v>
      </c>
      <c r="G11" s="242">
        <v>2</v>
      </c>
      <c r="H11" s="242">
        <v>2024</v>
      </c>
      <c r="I11" s="243" t="s">
        <v>191</v>
      </c>
      <c r="J11" s="245">
        <v>150000</v>
      </c>
      <c r="K11" s="176"/>
      <c r="L11" s="176"/>
      <c r="M11" s="176"/>
      <c r="N11" s="176"/>
      <c r="O11" s="176"/>
      <c r="P11" s="176"/>
      <c r="Q11" s="176"/>
      <c r="R11" s="177"/>
      <c r="S11" s="177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8"/>
      <c r="AE11" s="178"/>
      <c r="AF11" s="178"/>
      <c r="AG11" s="178"/>
      <c r="AH11" s="178"/>
      <c r="AI11" s="178"/>
      <c r="AJ11" s="179"/>
      <c r="AK11" s="179"/>
      <c r="AL11" s="179"/>
      <c r="AM11" s="179"/>
    </row>
    <row r="12" spans="1:39" s="180" customFormat="1" ht="18.75" x14ac:dyDescent="0.2">
      <c r="A12" s="240">
        <v>3</v>
      </c>
      <c r="B12" s="241" t="s">
        <v>201</v>
      </c>
      <c r="C12" s="242" t="s">
        <v>184</v>
      </c>
      <c r="D12" s="242" t="s">
        <v>185</v>
      </c>
      <c r="E12" s="242">
        <v>16</v>
      </c>
      <c r="F12" s="242">
        <v>122</v>
      </c>
      <c r="G12" s="242">
        <v>3</v>
      </c>
      <c r="H12" s="242">
        <v>2024</v>
      </c>
      <c r="I12" s="243" t="s">
        <v>192</v>
      </c>
      <c r="J12" s="245">
        <v>500000</v>
      </c>
      <c r="K12" s="176"/>
      <c r="L12" s="176"/>
      <c r="M12" s="176"/>
      <c r="N12" s="176"/>
      <c r="O12" s="176"/>
      <c r="P12" s="176"/>
      <c r="Q12" s="176"/>
      <c r="R12" s="177"/>
      <c r="S12" s="177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8"/>
      <c r="AE12" s="178"/>
      <c r="AF12" s="178"/>
      <c r="AG12" s="178"/>
      <c r="AH12" s="178"/>
      <c r="AI12" s="178"/>
      <c r="AJ12" s="179"/>
      <c r="AK12" s="179"/>
      <c r="AL12" s="179"/>
      <c r="AM12" s="179"/>
    </row>
    <row r="13" spans="1:39" s="180" customFormat="1" ht="36" x14ac:dyDescent="0.2">
      <c r="A13" s="240">
        <v>4</v>
      </c>
      <c r="B13" s="241" t="s">
        <v>202</v>
      </c>
      <c r="C13" s="242" t="s">
        <v>184</v>
      </c>
      <c r="D13" s="242" t="s">
        <v>185</v>
      </c>
      <c r="E13" s="242">
        <v>16</v>
      </c>
      <c r="F13" s="242">
        <v>122</v>
      </c>
      <c r="G13" s="242">
        <v>4</v>
      </c>
      <c r="H13" s="242">
        <v>2024</v>
      </c>
      <c r="I13" s="243" t="s">
        <v>193</v>
      </c>
      <c r="J13" s="245">
        <v>500000</v>
      </c>
      <c r="K13" s="176"/>
      <c r="L13" s="176"/>
      <c r="M13" s="176"/>
      <c r="N13" s="176"/>
      <c r="O13" s="176"/>
      <c r="P13" s="176"/>
      <c r="Q13" s="176"/>
      <c r="R13" s="177"/>
      <c r="S13" s="177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8"/>
      <c r="AE13" s="178"/>
      <c r="AF13" s="178"/>
      <c r="AG13" s="178"/>
      <c r="AH13" s="178"/>
      <c r="AI13" s="178"/>
      <c r="AJ13" s="179"/>
      <c r="AK13" s="179"/>
      <c r="AL13" s="179"/>
      <c r="AM13" s="179"/>
    </row>
    <row r="14" spans="1:39" ht="13.5" customHeight="1" x14ac:dyDescent="0.3">
      <c r="A14" s="134"/>
      <c r="B14" s="134"/>
      <c r="C14" s="136"/>
      <c r="D14" s="136"/>
      <c r="E14" s="136"/>
      <c r="F14" s="136"/>
      <c r="G14" s="137"/>
      <c r="H14" s="137"/>
      <c r="I14" s="138"/>
      <c r="J14" s="138"/>
      <c r="K14" s="132"/>
      <c r="L14" s="132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</row>
    <row r="15" spans="1:39" ht="13.5" customHeight="1" x14ac:dyDescent="0.3">
      <c r="A15" s="134"/>
      <c r="B15" s="134"/>
      <c r="C15" s="136"/>
      <c r="D15" s="136"/>
      <c r="E15" s="136"/>
      <c r="F15" s="142"/>
      <c r="G15" s="142"/>
      <c r="H15" s="142"/>
      <c r="I15" s="138"/>
      <c r="J15" s="138"/>
      <c r="K15" s="132"/>
      <c r="L15" s="132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</row>
    <row r="16" spans="1:39" ht="13.5" customHeight="1" x14ac:dyDescent="0.3">
      <c r="A16" s="134"/>
      <c r="B16" s="134"/>
      <c r="C16" s="136"/>
      <c r="D16" s="136"/>
      <c r="E16" s="136"/>
      <c r="F16" s="142"/>
      <c r="G16" s="142"/>
      <c r="H16" s="142"/>
      <c r="I16" s="142"/>
      <c r="J16" s="142"/>
      <c r="K16" s="132"/>
      <c r="L16" s="132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</row>
    <row r="17" spans="1:39" ht="21.75" customHeight="1" x14ac:dyDescent="0.3">
      <c r="A17" s="134"/>
      <c r="B17" s="134"/>
      <c r="C17" s="136"/>
      <c r="D17" s="136"/>
      <c r="E17" s="136"/>
      <c r="F17" s="142"/>
      <c r="G17" s="142"/>
      <c r="H17" s="142"/>
      <c r="I17" s="142"/>
      <c r="J17" s="142"/>
      <c r="K17" s="132"/>
      <c r="L17" s="132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</row>
    <row r="18" spans="1:39" ht="13.5" customHeight="1" x14ac:dyDescent="0.3">
      <c r="A18" s="134"/>
      <c r="B18" s="134"/>
      <c r="C18" s="136"/>
      <c r="D18" s="136"/>
      <c r="E18" s="136"/>
      <c r="F18" s="136"/>
      <c r="G18" s="142"/>
      <c r="H18" s="142"/>
      <c r="I18" s="142"/>
      <c r="J18" s="142"/>
      <c r="K18" s="132"/>
      <c r="L18" s="132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</row>
    <row r="19" spans="1:39" ht="13.5" customHeight="1" x14ac:dyDescent="0.3">
      <c r="A19" s="134"/>
      <c r="B19" s="134"/>
      <c r="C19" s="136"/>
      <c r="D19" s="136"/>
      <c r="E19" s="136"/>
      <c r="F19" s="136"/>
      <c r="G19" s="142"/>
      <c r="H19" s="142"/>
      <c r="I19" s="142"/>
      <c r="J19" s="142"/>
      <c r="K19" s="132"/>
      <c r="L19" s="132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</row>
    <row r="20" spans="1:39" ht="13.5" customHeight="1" x14ac:dyDescent="0.3">
      <c r="A20" s="134"/>
      <c r="B20" s="134"/>
      <c r="C20" s="136"/>
      <c r="D20" s="136"/>
      <c r="E20" s="136"/>
      <c r="F20" s="136"/>
      <c r="G20" s="142"/>
      <c r="H20" s="142"/>
      <c r="I20" s="142"/>
      <c r="J20" s="142"/>
      <c r="K20" s="132"/>
      <c r="L20" s="132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</row>
    <row r="21" spans="1:39" ht="13.5" customHeight="1" x14ac:dyDescent="0.3">
      <c r="A21" s="134"/>
      <c r="B21" s="134"/>
      <c r="C21" s="136"/>
      <c r="D21" s="136"/>
      <c r="E21" s="136"/>
      <c r="F21" s="136"/>
      <c r="G21" s="142"/>
      <c r="H21" s="142"/>
      <c r="I21" s="142"/>
      <c r="J21" s="142"/>
      <c r="K21" s="132"/>
      <c r="L21" s="132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</row>
    <row r="22" spans="1:39" ht="13.5" customHeight="1" x14ac:dyDescent="0.3">
      <c r="A22" s="134"/>
      <c r="B22" s="134"/>
      <c r="C22" s="136"/>
      <c r="D22" s="136"/>
      <c r="E22" s="136"/>
      <c r="F22" s="136"/>
      <c r="G22" s="142"/>
      <c r="H22" s="142"/>
      <c r="I22" s="142"/>
      <c r="J22" s="142"/>
      <c r="K22" s="132"/>
      <c r="L22" s="132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</row>
    <row r="23" spans="1:39" ht="13.5" customHeight="1" x14ac:dyDescent="0.3">
      <c r="A23" s="134"/>
      <c r="B23" s="134"/>
      <c r="C23" s="135"/>
      <c r="D23" s="135"/>
      <c r="E23" s="135"/>
      <c r="F23" s="135"/>
      <c r="G23" s="135"/>
      <c r="H23" s="135"/>
      <c r="I23" s="135"/>
      <c r="J23" s="135"/>
      <c r="K23" s="132"/>
      <c r="L23" s="132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</row>
    <row r="24" spans="1:39" ht="13.5" customHeight="1" x14ac:dyDescent="0.3">
      <c r="A24" s="134"/>
      <c r="B24" s="134"/>
      <c r="C24" s="142"/>
      <c r="D24" s="142"/>
      <c r="E24" s="142"/>
      <c r="F24" s="136"/>
      <c r="G24" s="147"/>
      <c r="H24" s="147"/>
      <c r="I24" s="147"/>
      <c r="J24" s="147"/>
      <c r="K24" s="132"/>
      <c r="L24" s="132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</row>
    <row r="25" spans="1:39" ht="13.5" customHeight="1" x14ac:dyDescent="0.3">
      <c r="A25" s="134"/>
      <c r="B25" s="134"/>
      <c r="C25" s="142"/>
      <c r="D25" s="147"/>
      <c r="E25" s="147"/>
      <c r="F25" s="147"/>
      <c r="G25" s="147"/>
      <c r="H25" s="147"/>
      <c r="I25" s="147"/>
      <c r="J25" s="147"/>
      <c r="K25" s="132"/>
      <c r="L25" s="132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</row>
    <row r="26" spans="1:39" ht="13.5" customHeight="1" x14ac:dyDescent="0.3">
      <c r="A26" s="134"/>
      <c r="B26" s="134"/>
      <c r="C26" s="147"/>
      <c r="D26" s="147"/>
      <c r="E26" s="147"/>
      <c r="F26" s="142"/>
      <c r="G26" s="142"/>
      <c r="H26" s="142"/>
      <c r="I26" s="142"/>
      <c r="J26" s="142"/>
      <c r="K26" s="132"/>
      <c r="L26" s="132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</row>
    <row r="27" spans="1:39" ht="13.5" customHeight="1" x14ac:dyDescent="0.3">
      <c r="A27" s="134"/>
      <c r="B27" s="134"/>
      <c r="C27" s="263"/>
      <c r="D27" s="263"/>
      <c r="E27" s="263"/>
      <c r="F27" s="263"/>
      <c r="G27" s="263"/>
      <c r="H27" s="263"/>
      <c r="I27" s="263"/>
      <c r="J27" s="263"/>
      <c r="K27" s="132"/>
      <c r="L27" s="132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</row>
    <row r="28" spans="1:39" ht="13.5" customHeight="1" x14ac:dyDescent="0.3">
      <c r="A28" s="134"/>
      <c r="B28" s="134"/>
      <c r="C28" s="143"/>
      <c r="D28" s="143"/>
      <c r="E28" s="143"/>
      <c r="F28" s="143"/>
      <c r="G28" s="143"/>
      <c r="H28" s="143"/>
      <c r="I28" s="143"/>
      <c r="J28" s="143"/>
      <c r="K28" s="132"/>
      <c r="L28" s="132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</row>
    <row r="29" spans="1:39" ht="13.5" customHeight="1" x14ac:dyDescent="0.3">
      <c r="A29" s="134"/>
      <c r="B29" s="134"/>
      <c r="K29" s="132"/>
      <c r="L29" s="132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</row>
    <row r="30" spans="1:39" ht="13.5" customHeight="1" x14ac:dyDescent="0.3">
      <c r="A30" s="134"/>
      <c r="B30" s="134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</row>
    <row r="31" spans="1:39" ht="13.5" customHeight="1" x14ac:dyDescent="0.3">
      <c r="A31" s="134"/>
      <c r="B31" s="134"/>
      <c r="I31" s="264"/>
      <c r="J31" s="264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</row>
    <row r="32" spans="1:39" ht="13.5" customHeight="1" x14ac:dyDescent="0.3">
      <c r="A32" s="134"/>
      <c r="B32" s="134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</row>
    <row r="33" spans="1:39" ht="4.5" customHeight="1" x14ac:dyDescent="0.3">
      <c r="A33" s="134"/>
      <c r="B33" s="134"/>
      <c r="C33" s="322"/>
      <c r="D33" s="322"/>
      <c r="E33" s="322"/>
      <c r="F33" s="322"/>
      <c r="G33" s="322"/>
      <c r="H33" s="322"/>
      <c r="I33" s="230"/>
      <c r="J33" s="230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</row>
    <row r="34" spans="1:39" ht="16.5" x14ac:dyDescent="0.3">
      <c r="A34" s="134"/>
      <c r="B34" s="134"/>
      <c r="C34" s="319"/>
      <c r="D34" s="319"/>
      <c r="E34" s="319"/>
      <c r="F34" s="319"/>
      <c r="G34" s="319"/>
      <c r="H34" s="319"/>
      <c r="I34" s="231"/>
      <c r="J34" s="231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</row>
    <row r="35" spans="1:39" ht="16.5" x14ac:dyDescent="0.3">
      <c r="A35" s="134"/>
      <c r="B35" s="134"/>
      <c r="C35" s="319"/>
      <c r="D35" s="319"/>
      <c r="E35" s="319"/>
      <c r="F35" s="319"/>
      <c r="G35" s="319"/>
      <c r="H35" s="319"/>
      <c r="I35" s="231"/>
      <c r="J35" s="231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</row>
    <row r="36" spans="1:39" ht="4.5" customHeight="1" x14ac:dyDescent="0.3">
      <c r="A36" s="134"/>
      <c r="B36" s="134"/>
      <c r="C36" s="320"/>
      <c r="D36" s="320"/>
      <c r="E36" s="320"/>
      <c r="F36" s="320"/>
      <c r="G36" s="320"/>
      <c r="H36" s="320"/>
      <c r="I36" s="228"/>
      <c r="J36" s="2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</row>
    <row r="37" spans="1:39" ht="16.5" x14ac:dyDescent="0.3">
      <c r="A37" s="134"/>
      <c r="B37" s="134"/>
      <c r="C37" s="321"/>
      <c r="D37" s="321"/>
      <c r="E37" s="321"/>
      <c r="F37" s="321"/>
      <c r="G37" s="321"/>
      <c r="H37" s="321"/>
      <c r="I37" s="229"/>
      <c r="J37" s="229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</row>
    <row r="38" spans="1:39" ht="4.5" customHeight="1" x14ac:dyDescent="0.3">
      <c r="A38" s="134"/>
      <c r="B38" s="134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</row>
    <row r="39" spans="1:39" ht="16.5" x14ac:dyDescent="0.3">
      <c r="A39" s="134"/>
      <c r="B39" s="134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</row>
    <row r="40" spans="1:39" ht="4.5" customHeight="1" x14ac:dyDescent="0.3">
      <c r="A40" s="134"/>
      <c r="B40" s="134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</row>
    <row r="41" spans="1:39" ht="16.5" x14ac:dyDescent="0.3">
      <c r="A41" s="134"/>
      <c r="B41" s="134"/>
    </row>
  </sheetData>
  <mergeCells count="23">
    <mergeCell ref="C35:H35"/>
    <mergeCell ref="C36:H36"/>
    <mergeCell ref="C37:H37"/>
    <mergeCell ref="C27:J27"/>
    <mergeCell ref="I31:J31"/>
    <mergeCell ref="C33:H33"/>
    <mergeCell ref="C34:H34"/>
    <mergeCell ref="H8:H9"/>
    <mergeCell ref="A1:J1"/>
    <mergeCell ref="A2:J2"/>
    <mergeCell ref="A3:J3"/>
    <mergeCell ref="A4:J4"/>
    <mergeCell ref="A5:H5"/>
    <mergeCell ref="A6:A9"/>
    <mergeCell ref="B6:B9"/>
    <mergeCell ref="C6:H7"/>
    <mergeCell ref="I6:I9"/>
    <mergeCell ref="J6:J9"/>
    <mergeCell ref="C8:C9"/>
    <mergeCell ref="D8:D9"/>
    <mergeCell ref="E8:E9"/>
    <mergeCell ref="F8:F9"/>
    <mergeCell ref="G8:G9"/>
  </mergeCells>
  <printOptions horizontalCentered="1" verticalCentered="1"/>
  <pageMargins left="0.16" right="0.26" top="1.04" bottom="0.26" header="1.17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L44"/>
  <sheetViews>
    <sheetView topLeftCell="A7" workbookViewId="0">
      <selection activeCell="K14" sqref="K14"/>
    </sheetView>
  </sheetViews>
  <sheetFormatPr defaultColWidth="9.140625" defaultRowHeight="15" x14ac:dyDescent="0.25"/>
  <cols>
    <col min="1" max="1" width="3.28515625" style="116" customWidth="1"/>
    <col min="2" max="2" width="5" style="6" customWidth="1"/>
    <col min="3" max="3" width="5.5703125" style="6" customWidth="1"/>
    <col min="4" max="4" width="3.5703125" style="6" customWidth="1"/>
    <col min="5" max="5" width="4.140625" style="6" customWidth="1"/>
    <col min="6" max="6" width="3.5703125" style="6" customWidth="1"/>
    <col min="7" max="7" width="4.85546875" style="6" customWidth="1"/>
    <col min="8" max="8" width="23" style="148" customWidth="1"/>
    <col min="9" max="10" width="12.7109375" style="148" customWidth="1"/>
    <col min="11" max="11" width="13" style="148" customWidth="1"/>
    <col min="12" max="16" width="12.7109375" style="148" customWidth="1"/>
    <col min="17" max="17" width="9" style="148" customWidth="1"/>
    <col min="18" max="16384" width="9.140625" style="116"/>
  </cols>
  <sheetData>
    <row r="1" spans="1:38" x14ac:dyDescent="0.25">
      <c r="P1" s="148" t="s">
        <v>225</v>
      </c>
    </row>
    <row r="2" spans="1:38" ht="27" customHeight="1" x14ac:dyDescent="0.3">
      <c r="A2" s="276" t="s">
        <v>203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</row>
    <row r="3" spans="1:38" ht="21.75" customHeight="1" x14ac:dyDescent="0.25">
      <c r="A3" s="273" t="s">
        <v>204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</row>
    <row r="4" spans="1:38" ht="19.5" customHeight="1" x14ac:dyDescent="0.25">
      <c r="A4" s="118" t="s">
        <v>205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</row>
    <row r="5" spans="1:38" ht="19.5" customHeight="1" x14ac:dyDescent="0.25">
      <c r="A5" s="163" t="s">
        <v>206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</row>
    <row r="6" spans="1:38" ht="13.5" customHeight="1" x14ac:dyDescent="0.25">
      <c r="A6" s="246"/>
      <c r="B6" s="246"/>
      <c r="C6" s="246"/>
      <c r="D6" s="246"/>
      <c r="E6" s="246"/>
      <c r="F6" s="246"/>
      <c r="G6" s="246"/>
      <c r="H6" s="247"/>
      <c r="I6" s="247"/>
      <c r="J6" s="247"/>
      <c r="K6" s="247"/>
      <c r="L6" s="247"/>
      <c r="M6" s="247"/>
      <c r="N6" s="247"/>
      <c r="O6" s="247"/>
      <c r="P6" s="247"/>
      <c r="Q6" s="247"/>
    </row>
    <row r="7" spans="1:38" ht="24" customHeight="1" x14ac:dyDescent="0.25">
      <c r="A7" s="274" t="s">
        <v>177</v>
      </c>
      <c r="B7" s="274"/>
      <c r="C7" s="274"/>
      <c r="D7" s="274"/>
      <c r="E7" s="274"/>
      <c r="F7" s="274"/>
      <c r="G7" s="274"/>
      <c r="H7" s="247" t="s">
        <v>183</v>
      </c>
      <c r="I7" s="247"/>
      <c r="J7" s="247"/>
      <c r="K7" s="247"/>
      <c r="L7" s="247"/>
      <c r="M7" s="247"/>
      <c r="N7" s="247"/>
      <c r="O7" s="247"/>
      <c r="P7" s="247"/>
      <c r="Q7" s="247"/>
    </row>
    <row r="8" spans="1:38" ht="13.5" customHeight="1" x14ac:dyDescent="0.25">
      <c r="A8" s="285" t="s">
        <v>207</v>
      </c>
      <c r="B8" s="329" t="s">
        <v>208</v>
      </c>
      <c r="C8" s="330"/>
      <c r="D8" s="330"/>
      <c r="E8" s="330"/>
      <c r="F8" s="330"/>
      <c r="G8" s="331"/>
      <c r="H8" s="259" t="s">
        <v>209</v>
      </c>
      <c r="I8" s="259" t="s">
        <v>210</v>
      </c>
      <c r="J8" s="262" t="s">
        <v>211</v>
      </c>
      <c r="K8" s="262"/>
      <c r="L8" s="262"/>
      <c r="M8" s="323" t="s">
        <v>215</v>
      </c>
      <c r="N8" s="324"/>
      <c r="O8" s="324"/>
      <c r="P8" s="324"/>
      <c r="Q8" s="325"/>
    </row>
    <row r="9" spans="1:38" ht="13.5" customHeight="1" x14ac:dyDescent="0.25">
      <c r="A9" s="286"/>
      <c r="B9" s="332"/>
      <c r="C9" s="333"/>
      <c r="D9" s="333"/>
      <c r="E9" s="333"/>
      <c r="F9" s="333"/>
      <c r="G9" s="334"/>
      <c r="H9" s="260"/>
      <c r="I9" s="260"/>
      <c r="J9" s="262"/>
      <c r="K9" s="262"/>
      <c r="L9" s="262"/>
      <c r="M9" s="326"/>
      <c r="N9" s="327"/>
      <c r="O9" s="327"/>
      <c r="P9" s="327"/>
      <c r="Q9" s="328"/>
    </row>
    <row r="10" spans="1:38" ht="15" customHeight="1" x14ac:dyDescent="0.25">
      <c r="A10" s="286"/>
      <c r="B10" s="332"/>
      <c r="C10" s="333"/>
      <c r="D10" s="333"/>
      <c r="E10" s="333"/>
      <c r="F10" s="333"/>
      <c r="G10" s="334"/>
      <c r="H10" s="260"/>
      <c r="I10" s="260"/>
      <c r="J10" s="262"/>
      <c r="K10" s="262"/>
      <c r="L10" s="262"/>
      <c r="M10" s="326"/>
      <c r="N10" s="327"/>
      <c r="O10" s="327"/>
      <c r="P10" s="327"/>
      <c r="Q10" s="328"/>
    </row>
    <row r="11" spans="1:38" ht="73.5" customHeight="1" x14ac:dyDescent="0.25">
      <c r="A11" s="287"/>
      <c r="B11" s="335"/>
      <c r="C11" s="336"/>
      <c r="D11" s="336"/>
      <c r="E11" s="336"/>
      <c r="F11" s="336"/>
      <c r="G11" s="337"/>
      <c r="H11" s="261"/>
      <c r="I11" s="261"/>
      <c r="J11" s="252" t="s">
        <v>212</v>
      </c>
      <c r="K11" s="252" t="s">
        <v>213</v>
      </c>
      <c r="L11" s="252" t="s">
        <v>214</v>
      </c>
      <c r="M11" s="252" t="s">
        <v>216</v>
      </c>
      <c r="N11" s="252" t="s">
        <v>217</v>
      </c>
      <c r="O11" s="252" t="s">
        <v>218</v>
      </c>
      <c r="P11" s="252" t="s">
        <v>219</v>
      </c>
      <c r="Q11" s="252" t="s">
        <v>220</v>
      </c>
      <c r="R11" s="125"/>
      <c r="S11" s="125"/>
      <c r="T11" s="125"/>
      <c r="U11" s="125"/>
      <c r="V11" s="125"/>
      <c r="W11" s="125"/>
      <c r="X11" s="125"/>
      <c r="Y11" s="125"/>
      <c r="Z11" s="125"/>
      <c r="AA11" s="123"/>
      <c r="AB11" s="126"/>
      <c r="AC11" s="127"/>
      <c r="AD11" s="127"/>
      <c r="AE11" s="127"/>
      <c r="AF11" s="127"/>
      <c r="AG11" s="127"/>
      <c r="AH11" s="127"/>
      <c r="AI11" s="128"/>
      <c r="AJ11" s="128"/>
      <c r="AK11" s="128"/>
      <c r="AL11" s="128"/>
    </row>
    <row r="12" spans="1:38" s="180" customFormat="1" ht="57" x14ac:dyDescent="0.2">
      <c r="A12" s="202">
        <v>1</v>
      </c>
      <c r="B12" s="204" t="s">
        <v>184</v>
      </c>
      <c r="C12" s="232" t="s">
        <v>185</v>
      </c>
      <c r="D12" s="232">
        <v>16</v>
      </c>
      <c r="E12" s="232">
        <v>122</v>
      </c>
      <c r="F12" s="232">
        <v>1</v>
      </c>
      <c r="G12" s="232">
        <v>2024</v>
      </c>
      <c r="H12" s="233" t="s">
        <v>190</v>
      </c>
      <c r="I12" s="234">
        <v>165000</v>
      </c>
      <c r="J12" s="234">
        <v>165000</v>
      </c>
      <c r="K12" s="234"/>
      <c r="L12" s="234">
        <v>0</v>
      </c>
      <c r="M12" s="234"/>
      <c r="N12" s="234"/>
      <c r="O12" s="253" t="s">
        <v>221</v>
      </c>
      <c r="P12" s="234"/>
      <c r="Q12" s="234"/>
      <c r="R12" s="177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8"/>
      <c r="AD12" s="178"/>
      <c r="AE12" s="178"/>
      <c r="AF12" s="178"/>
      <c r="AG12" s="178"/>
      <c r="AH12" s="178"/>
      <c r="AI12" s="179"/>
      <c r="AJ12" s="179"/>
      <c r="AK12" s="179"/>
      <c r="AL12" s="179"/>
    </row>
    <row r="13" spans="1:38" s="180" customFormat="1" ht="57" x14ac:dyDescent="0.2">
      <c r="A13" s="202">
        <v>2</v>
      </c>
      <c r="B13" s="204" t="s">
        <v>184</v>
      </c>
      <c r="C13" s="232" t="s">
        <v>185</v>
      </c>
      <c r="D13" s="232">
        <v>16</v>
      </c>
      <c r="E13" s="232">
        <v>122</v>
      </c>
      <c r="F13" s="232">
        <v>2</v>
      </c>
      <c r="G13" s="232">
        <v>2024</v>
      </c>
      <c r="H13" s="233" t="s">
        <v>191</v>
      </c>
      <c r="I13" s="239">
        <v>150000</v>
      </c>
      <c r="J13" s="239">
        <v>150000</v>
      </c>
      <c r="K13" s="239"/>
      <c r="L13" s="239">
        <v>0</v>
      </c>
      <c r="M13" s="239"/>
      <c r="N13" s="253" t="s">
        <v>221</v>
      </c>
      <c r="O13" s="239"/>
      <c r="P13" s="239"/>
      <c r="Q13" s="239"/>
      <c r="R13" s="177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8"/>
      <c r="AD13" s="178"/>
      <c r="AE13" s="178"/>
      <c r="AF13" s="178"/>
      <c r="AG13" s="178"/>
      <c r="AH13" s="178"/>
      <c r="AI13" s="179"/>
      <c r="AJ13" s="179"/>
      <c r="AK13" s="179"/>
      <c r="AL13" s="179"/>
    </row>
    <row r="14" spans="1:38" s="180" customFormat="1" ht="42.75" x14ac:dyDescent="0.2">
      <c r="A14" s="202">
        <v>3</v>
      </c>
      <c r="B14" s="204" t="s">
        <v>184</v>
      </c>
      <c r="C14" s="232" t="s">
        <v>185</v>
      </c>
      <c r="D14" s="232">
        <v>16</v>
      </c>
      <c r="E14" s="232">
        <v>122</v>
      </c>
      <c r="F14" s="232">
        <v>3</v>
      </c>
      <c r="G14" s="232">
        <v>2024</v>
      </c>
      <c r="H14" s="233" t="s">
        <v>192</v>
      </c>
      <c r="I14" s="239">
        <v>500000</v>
      </c>
      <c r="J14" s="239">
        <v>500000</v>
      </c>
      <c r="K14" s="239"/>
      <c r="L14" s="239">
        <v>0</v>
      </c>
      <c r="M14" s="239"/>
      <c r="N14" s="239"/>
      <c r="O14" s="253" t="s">
        <v>221</v>
      </c>
      <c r="P14" s="239"/>
      <c r="Q14" s="239"/>
      <c r="R14" s="177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8"/>
      <c r="AD14" s="178"/>
      <c r="AE14" s="178"/>
      <c r="AF14" s="178"/>
      <c r="AG14" s="178"/>
      <c r="AH14" s="178"/>
      <c r="AI14" s="179"/>
      <c r="AJ14" s="179"/>
      <c r="AK14" s="179"/>
      <c r="AL14" s="179"/>
    </row>
    <row r="15" spans="1:38" s="180" customFormat="1" ht="57" x14ac:dyDescent="0.2">
      <c r="A15" s="202">
        <v>4</v>
      </c>
      <c r="B15" s="204" t="s">
        <v>184</v>
      </c>
      <c r="C15" s="232" t="s">
        <v>185</v>
      </c>
      <c r="D15" s="232">
        <v>16</v>
      </c>
      <c r="E15" s="232">
        <v>122</v>
      </c>
      <c r="F15" s="232">
        <v>4</v>
      </c>
      <c r="G15" s="232">
        <v>2024</v>
      </c>
      <c r="H15" s="233" t="s">
        <v>193</v>
      </c>
      <c r="I15" s="239">
        <v>500000</v>
      </c>
      <c r="J15" s="239">
        <v>500000</v>
      </c>
      <c r="K15" s="239"/>
      <c r="L15" s="239">
        <v>0</v>
      </c>
      <c r="M15" s="239"/>
      <c r="N15" s="253" t="s">
        <v>221</v>
      </c>
      <c r="O15" s="239"/>
      <c r="P15" s="239"/>
      <c r="Q15" s="239"/>
      <c r="R15" s="177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8"/>
      <c r="AD15" s="178"/>
      <c r="AE15" s="178"/>
      <c r="AF15" s="178"/>
      <c r="AG15" s="178"/>
      <c r="AH15" s="178"/>
      <c r="AI15" s="179"/>
      <c r="AJ15" s="179"/>
      <c r="AK15" s="179"/>
      <c r="AL15" s="179"/>
    </row>
    <row r="16" spans="1:38" ht="13.5" customHeight="1" x14ac:dyDescent="0.25">
      <c r="A16" s="277" t="s">
        <v>143</v>
      </c>
      <c r="B16" s="274"/>
      <c r="C16" s="274"/>
      <c r="D16" s="274"/>
      <c r="E16" s="274"/>
      <c r="F16" s="274"/>
      <c r="G16" s="274"/>
      <c r="H16" s="131"/>
      <c r="I16" s="217">
        <f>SUM(I12:I15)</f>
        <v>1315000</v>
      </c>
      <c r="J16" s="217">
        <f>SUM(J12:J15)</f>
        <v>1315000</v>
      </c>
      <c r="K16" s="217"/>
      <c r="L16" s="217">
        <v>0</v>
      </c>
      <c r="M16" s="217"/>
      <c r="N16" s="217"/>
      <c r="O16" s="217"/>
      <c r="P16" s="217"/>
      <c r="Q16" s="217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</row>
    <row r="17" spans="1:38" ht="13.5" customHeight="1" x14ac:dyDescent="0.3">
      <c r="A17" s="134"/>
      <c r="B17" s="136"/>
      <c r="C17" s="136"/>
      <c r="D17" s="136"/>
      <c r="E17" s="136"/>
      <c r="F17" s="137"/>
      <c r="G17" s="137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</row>
    <row r="18" spans="1:38" ht="13.5" customHeight="1" x14ac:dyDescent="0.3">
      <c r="A18" s="134"/>
      <c r="B18" s="136"/>
      <c r="C18" s="136"/>
      <c r="D18" s="136"/>
      <c r="E18" s="142"/>
      <c r="F18" s="142"/>
      <c r="G18" s="142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</row>
    <row r="19" spans="1:38" ht="36" customHeight="1" x14ac:dyDescent="0.3">
      <c r="A19" s="134" t="s">
        <v>222</v>
      </c>
      <c r="B19" s="136"/>
      <c r="C19" s="136"/>
      <c r="D19" s="136"/>
      <c r="E19" s="142"/>
      <c r="F19" s="142"/>
      <c r="G19" s="142"/>
      <c r="H19" s="142"/>
      <c r="I19" s="142"/>
      <c r="J19" s="142" t="s">
        <v>223</v>
      </c>
      <c r="K19" s="142"/>
      <c r="L19" s="142"/>
      <c r="M19" s="142"/>
      <c r="N19" s="142"/>
      <c r="O19" s="142"/>
      <c r="P19" s="142" t="s">
        <v>224</v>
      </c>
      <c r="Q19" s="142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</row>
    <row r="20" spans="1:38" ht="21.75" customHeight="1" x14ac:dyDescent="0.3">
      <c r="A20" s="134"/>
      <c r="B20" s="136"/>
      <c r="C20" s="136"/>
      <c r="D20" s="136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</row>
    <row r="21" spans="1:38" ht="13.5" customHeight="1" x14ac:dyDescent="0.3">
      <c r="A21" s="134"/>
      <c r="B21" s="136"/>
      <c r="C21" s="136"/>
      <c r="D21" s="136"/>
      <c r="E21" s="136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</row>
    <row r="22" spans="1:38" ht="13.5" customHeight="1" x14ac:dyDescent="0.3">
      <c r="A22" s="134"/>
      <c r="B22" s="136"/>
      <c r="C22" s="136"/>
      <c r="D22" s="136"/>
      <c r="E22" s="136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</row>
    <row r="23" spans="1:38" ht="13.5" customHeight="1" x14ac:dyDescent="0.3">
      <c r="A23" s="134"/>
      <c r="B23" s="136"/>
      <c r="C23" s="136"/>
      <c r="D23" s="136"/>
      <c r="E23" s="136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</row>
    <row r="24" spans="1:38" ht="13.5" customHeight="1" x14ac:dyDescent="0.3">
      <c r="A24" s="134"/>
      <c r="B24" s="136"/>
      <c r="C24" s="136"/>
      <c r="D24" s="136"/>
      <c r="E24" s="136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</row>
    <row r="25" spans="1:38" ht="13.5" customHeight="1" x14ac:dyDescent="0.3">
      <c r="A25" s="134"/>
      <c r="B25" s="136"/>
      <c r="C25" s="136"/>
      <c r="D25" s="136"/>
      <c r="E25" s="136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</row>
    <row r="26" spans="1:38" ht="13.5" customHeight="1" x14ac:dyDescent="0.3">
      <c r="A26" s="134"/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</row>
    <row r="27" spans="1:38" ht="13.5" customHeight="1" x14ac:dyDescent="0.3">
      <c r="A27" s="134"/>
      <c r="B27" s="142"/>
      <c r="C27" s="142"/>
      <c r="D27" s="142"/>
      <c r="E27" s="136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</row>
    <row r="28" spans="1:38" ht="13.5" customHeight="1" x14ac:dyDescent="0.3">
      <c r="A28" s="134"/>
      <c r="B28" s="142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</row>
    <row r="29" spans="1:38" ht="13.5" customHeight="1" x14ac:dyDescent="0.3">
      <c r="A29" s="134"/>
      <c r="B29" s="147"/>
      <c r="C29" s="147"/>
      <c r="D29" s="147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</row>
    <row r="30" spans="1:38" ht="13.5" customHeight="1" x14ac:dyDescent="0.3">
      <c r="A30" s="134"/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</row>
    <row r="31" spans="1:38" ht="13.5" customHeight="1" x14ac:dyDescent="0.3">
      <c r="A31" s="134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</row>
    <row r="32" spans="1:38" ht="13.5" customHeight="1" x14ac:dyDescent="0.3">
      <c r="A32" s="134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</row>
    <row r="33" spans="1:38" ht="13.5" customHeight="1" x14ac:dyDescent="0.3">
      <c r="A33" s="134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</row>
    <row r="34" spans="1:38" ht="13.5" customHeight="1" x14ac:dyDescent="0.3">
      <c r="A34" s="134"/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</row>
    <row r="35" spans="1:38" ht="13.5" customHeight="1" x14ac:dyDescent="0.3">
      <c r="A35" s="134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</row>
    <row r="36" spans="1:38" ht="4.5" customHeight="1" x14ac:dyDescent="0.3">
      <c r="A36" s="134"/>
      <c r="B36" s="322"/>
      <c r="C36" s="322"/>
      <c r="D36" s="322"/>
      <c r="E36" s="322"/>
      <c r="F36" s="322"/>
      <c r="G36" s="322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</row>
    <row r="37" spans="1:38" ht="16.5" x14ac:dyDescent="0.3">
      <c r="A37" s="134"/>
      <c r="B37" s="319"/>
      <c r="C37" s="319"/>
      <c r="D37" s="319"/>
      <c r="E37" s="319"/>
      <c r="F37" s="319"/>
      <c r="G37" s="319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</row>
    <row r="38" spans="1:38" ht="16.5" x14ac:dyDescent="0.3">
      <c r="A38" s="134"/>
      <c r="B38" s="319"/>
      <c r="C38" s="319"/>
      <c r="D38" s="319"/>
      <c r="E38" s="319"/>
      <c r="F38" s="319"/>
      <c r="G38" s="319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</row>
    <row r="39" spans="1:38" ht="4.5" customHeight="1" x14ac:dyDescent="0.3">
      <c r="A39" s="134"/>
      <c r="B39" s="320"/>
      <c r="C39" s="320"/>
      <c r="D39" s="320"/>
      <c r="E39" s="320"/>
      <c r="F39" s="320"/>
      <c r="G39" s="320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</row>
    <row r="40" spans="1:38" ht="16.5" x14ac:dyDescent="0.3">
      <c r="A40" s="134"/>
      <c r="B40" s="321"/>
      <c r="C40" s="321"/>
      <c r="D40" s="321"/>
      <c r="E40" s="321"/>
      <c r="F40" s="321"/>
      <c r="G40" s="321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</row>
    <row r="41" spans="1:38" ht="4.5" customHeight="1" x14ac:dyDescent="0.3">
      <c r="A41" s="134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</row>
    <row r="42" spans="1:38" ht="16.5" x14ac:dyDescent="0.3">
      <c r="A42" s="134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</row>
    <row r="43" spans="1:38" ht="4.5" customHeight="1" x14ac:dyDescent="0.3">
      <c r="A43" s="134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</row>
    <row r="44" spans="1:38" ht="16.5" x14ac:dyDescent="0.3">
      <c r="A44" s="134"/>
    </row>
  </sheetData>
  <mergeCells count="17">
    <mergeCell ref="B38:G38"/>
    <mergeCell ref="B39:G39"/>
    <mergeCell ref="B40:G40"/>
    <mergeCell ref="B8:G11"/>
    <mergeCell ref="J8:L10"/>
    <mergeCell ref="B36:G36"/>
    <mergeCell ref="B37:G37"/>
    <mergeCell ref="B30:Q30"/>
    <mergeCell ref="H34:Q34"/>
    <mergeCell ref="A16:G16"/>
    <mergeCell ref="A7:G7"/>
    <mergeCell ref="A8:A11"/>
    <mergeCell ref="H8:H11"/>
    <mergeCell ref="I8:I11"/>
    <mergeCell ref="A2:Q2"/>
    <mergeCell ref="A3:Q3"/>
    <mergeCell ref="M8:Q10"/>
  </mergeCells>
  <printOptions horizontalCentered="1" verticalCentered="1"/>
  <pageMargins left="0.39" right="0.26" top="0.22" bottom="0.2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68"/>
  <sheetViews>
    <sheetView topLeftCell="A46" workbookViewId="0">
      <selection activeCell="K7" sqref="K7:K8"/>
    </sheetView>
  </sheetViews>
  <sheetFormatPr defaultRowHeight="15" x14ac:dyDescent="0.25"/>
  <cols>
    <col min="1" max="1" width="3.5703125" style="6" customWidth="1"/>
    <col min="2" max="2" width="9.28515625" style="6" customWidth="1"/>
    <col min="3" max="3" width="3.7109375" style="6" customWidth="1"/>
    <col min="4" max="4" width="7.5703125" style="6" customWidth="1"/>
    <col min="5" max="5" width="3.7109375" style="6" customWidth="1"/>
    <col min="6" max="6" width="8.42578125" style="6" customWidth="1"/>
    <col min="7" max="7" width="3.7109375" style="6" customWidth="1"/>
    <col min="8" max="8" width="6.28515625" style="6" customWidth="1"/>
    <col min="9" max="9" width="19.42578125" style="6" customWidth="1"/>
    <col min="10" max="10" width="40" style="6" customWidth="1"/>
    <col min="11" max="12" width="6.5703125" style="6" customWidth="1"/>
    <col min="13" max="13" width="14.28515625" style="6" customWidth="1"/>
    <col min="14" max="14" width="6" style="6" customWidth="1"/>
    <col min="15" max="15" width="16.140625" style="26" customWidth="1"/>
    <col min="16" max="16" width="13.42578125" style="26" customWidth="1"/>
    <col min="17" max="20" width="6.5703125" style="26" customWidth="1"/>
    <col min="21" max="21" width="4.42578125" style="6" customWidth="1"/>
    <col min="22" max="22" width="10.5703125" style="6" customWidth="1"/>
    <col min="23" max="23" width="9" style="6" customWidth="1"/>
    <col min="24" max="25" width="7.140625" style="6" customWidth="1"/>
    <col min="26" max="30" width="5.42578125" style="6" customWidth="1"/>
    <col min="31" max="32" width="5.5703125" style="6" customWidth="1"/>
    <col min="33" max="16384" width="9.140625" style="6"/>
  </cols>
  <sheetData>
    <row r="1" spans="1:32" ht="18.75" x14ac:dyDescent="0.25">
      <c r="A1" s="360" t="s">
        <v>67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</row>
    <row r="2" spans="1:32" ht="24.75" customHeight="1" x14ac:dyDescent="0.3">
      <c r="A2" s="360" t="s">
        <v>135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8"/>
      <c r="AF2" s="39"/>
    </row>
    <row r="3" spans="1:32" ht="24.75" customHeight="1" x14ac:dyDescent="0.25">
      <c r="A3" s="263" t="s">
        <v>25</v>
      </c>
      <c r="B3" s="263"/>
      <c r="C3" s="263"/>
      <c r="D3" s="263"/>
      <c r="E3" s="263"/>
      <c r="F3" s="263"/>
      <c r="G3" s="263"/>
      <c r="H3" s="263"/>
      <c r="I3" s="263"/>
      <c r="J3" s="361" t="s">
        <v>80</v>
      </c>
      <c r="K3" s="361"/>
      <c r="L3" s="361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362" t="s">
        <v>65</v>
      </c>
      <c r="AB3" s="362"/>
      <c r="AC3" s="362"/>
      <c r="AD3" s="362"/>
      <c r="AE3" s="362"/>
      <c r="AF3" s="362"/>
    </row>
    <row r="4" spans="1:32" ht="21" customHeight="1" x14ac:dyDescent="0.25">
      <c r="A4" s="263"/>
      <c r="B4" s="263"/>
      <c r="C4" s="263"/>
      <c r="D4" s="263"/>
      <c r="E4" s="263"/>
      <c r="F4" s="263"/>
      <c r="G4" s="263"/>
      <c r="H4" s="263"/>
      <c r="I4" s="263"/>
      <c r="J4" s="361" t="s">
        <v>81</v>
      </c>
      <c r="K4" s="361"/>
      <c r="L4" s="361"/>
      <c r="M4" s="40"/>
      <c r="N4" s="40"/>
      <c r="O4" s="10"/>
      <c r="P4" s="10"/>
      <c r="Q4" s="10"/>
      <c r="R4" s="10"/>
      <c r="S4" s="10"/>
      <c r="T4" s="11"/>
      <c r="U4" s="5"/>
      <c r="V4" s="5"/>
      <c r="W4" s="5"/>
      <c r="X4" s="5"/>
      <c r="Y4" s="5"/>
      <c r="Z4" s="5"/>
      <c r="AA4" s="308" t="s">
        <v>66</v>
      </c>
      <c r="AB4" s="308"/>
      <c r="AC4" s="308"/>
      <c r="AD4" s="308"/>
      <c r="AE4" s="308"/>
      <c r="AF4" s="308"/>
    </row>
    <row r="5" spans="1:32" s="12" customFormat="1" ht="21" customHeight="1" x14ac:dyDescent="0.2">
      <c r="A5" s="313" t="s">
        <v>15</v>
      </c>
      <c r="B5" s="359" t="s">
        <v>30</v>
      </c>
      <c r="C5" s="359"/>
      <c r="D5" s="359"/>
      <c r="E5" s="359"/>
      <c r="F5" s="359"/>
      <c r="G5" s="359"/>
      <c r="H5" s="359"/>
      <c r="I5" s="353" t="s">
        <v>13</v>
      </c>
      <c r="J5" s="353" t="s">
        <v>14</v>
      </c>
      <c r="K5" s="313" t="s">
        <v>48</v>
      </c>
      <c r="L5" s="313"/>
      <c r="M5" s="355" t="s">
        <v>50</v>
      </c>
      <c r="N5" s="353" t="s">
        <v>11</v>
      </c>
      <c r="O5" s="353" t="s">
        <v>51</v>
      </c>
      <c r="P5" s="313" t="s">
        <v>12</v>
      </c>
      <c r="Q5" s="313"/>
      <c r="R5" s="353" t="s">
        <v>31</v>
      </c>
      <c r="S5" s="353" t="s">
        <v>29</v>
      </c>
      <c r="T5" s="353" t="s">
        <v>7</v>
      </c>
      <c r="U5" s="358" t="s">
        <v>49</v>
      </c>
      <c r="V5" s="358"/>
      <c r="W5" s="358"/>
      <c r="X5" s="358"/>
      <c r="Y5" s="358"/>
      <c r="Z5" s="358"/>
      <c r="AA5" s="358"/>
      <c r="AB5" s="358"/>
      <c r="AC5" s="358"/>
      <c r="AD5" s="358"/>
      <c r="AE5" s="353" t="s">
        <v>8</v>
      </c>
      <c r="AF5" s="353" t="s">
        <v>9</v>
      </c>
    </row>
    <row r="6" spans="1:32" s="12" customFormat="1" ht="21" customHeight="1" x14ac:dyDescent="0.2">
      <c r="A6" s="313"/>
      <c r="B6" s="359"/>
      <c r="C6" s="359"/>
      <c r="D6" s="359"/>
      <c r="E6" s="359"/>
      <c r="F6" s="359"/>
      <c r="G6" s="359"/>
      <c r="H6" s="359"/>
      <c r="I6" s="353"/>
      <c r="J6" s="353"/>
      <c r="K6" s="313"/>
      <c r="L6" s="313"/>
      <c r="M6" s="356"/>
      <c r="N6" s="353"/>
      <c r="O6" s="353"/>
      <c r="P6" s="313"/>
      <c r="Q6" s="313"/>
      <c r="R6" s="353"/>
      <c r="S6" s="353"/>
      <c r="T6" s="353"/>
      <c r="U6" s="358" t="s">
        <v>0</v>
      </c>
      <c r="V6" s="358" t="s">
        <v>1</v>
      </c>
      <c r="W6" s="358"/>
      <c r="X6" s="358"/>
      <c r="Y6" s="358"/>
      <c r="Z6" s="358" t="s">
        <v>2</v>
      </c>
      <c r="AA6" s="358" t="s">
        <v>3</v>
      </c>
      <c r="AB6" s="358" t="s">
        <v>4</v>
      </c>
      <c r="AC6" s="358" t="s">
        <v>5</v>
      </c>
      <c r="AD6" s="358" t="s">
        <v>6</v>
      </c>
      <c r="AE6" s="353"/>
      <c r="AF6" s="353"/>
    </row>
    <row r="7" spans="1:32" s="12" customFormat="1" ht="16.5" customHeight="1" x14ac:dyDescent="0.2">
      <c r="A7" s="313"/>
      <c r="B7" s="354" t="s">
        <v>36</v>
      </c>
      <c r="C7" s="354" t="s">
        <v>37</v>
      </c>
      <c r="D7" s="354" t="s">
        <v>38</v>
      </c>
      <c r="E7" s="354" t="s">
        <v>39</v>
      </c>
      <c r="F7" s="354" t="s">
        <v>11</v>
      </c>
      <c r="G7" s="354" t="s">
        <v>18</v>
      </c>
      <c r="H7" s="354" t="s">
        <v>40</v>
      </c>
      <c r="I7" s="353"/>
      <c r="J7" s="353"/>
      <c r="K7" s="313" t="s">
        <v>17</v>
      </c>
      <c r="L7" s="313" t="s">
        <v>18</v>
      </c>
      <c r="M7" s="356"/>
      <c r="N7" s="353"/>
      <c r="O7" s="353"/>
      <c r="P7" s="353" t="s">
        <v>27</v>
      </c>
      <c r="Q7" s="353" t="s">
        <v>28</v>
      </c>
      <c r="R7" s="353"/>
      <c r="S7" s="353"/>
      <c r="T7" s="353"/>
      <c r="U7" s="358"/>
      <c r="V7" s="50" t="s">
        <v>32</v>
      </c>
      <c r="W7" s="50" t="s">
        <v>34</v>
      </c>
      <c r="X7" s="50" t="s">
        <v>33</v>
      </c>
      <c r="Y7" s="50" t="s">
        <v>35</v>
      </c>
      <c r="Z7" s="358"/>
      <c r="AA7" s="358"/>
      <c r="AB7" s="358"/>
      <c r="AC7" s="358"/>
      <c r="AD7" s="358"/>
      <c r="AE7" s="353"/>
      <c r="AF7" s="353"/>
    </row>
    <row r="8" spans="1:32" ht="90" customHeight="1" x14ac:dyDescent="0.25">
      <c r="A8" s="313"/>
      <c r="B8" s="354"/>
      <c r="C8" s="354"/>
      <c r="D8" s="354"/>
      <c r="E8" s="354"/>
      <c r="F8" s="354"/>
      <c r="G8" s="354"/>
      <c r="H8" s="354"/>
      <c r="I8" s="353"/>
      <c r="J8" s="353"/>
      <c r="K8" s="313"/>
      <c r="L8" s="313"/>
      <c r="M8" s="357"/>
      <c r="N8" s="353"/>
      <c r="O8" s="353"/>
      <c r="P8" s="353"/>
      <c r="Q8" s="353"/>
      <c r="R8" s="353"/>
      <c r="S8" s="353"/>
      <c r="T8" s="353"/>
      <c r="U8" s="13" t="s">
        <v>41</v>
      </c>
      <c r="V8" s="49" t="s">
        <v>42</v>
      </c>
      <c r="W8" s="49" t="s">
        <v>64</v>
      </c>
      <c r="X8" s="49" t="s">
        <v>63</v>
      </c>
      <c r="Y8" s="49" t="s">
        <v>43</v>
      </c>
      <c r="Z8" s="13" t="s">
        <v>44</v>
      </c>
      <c r="AA8" s="13" t="s">
        <v>45</v>
      </c>
      <c r="AB8" s="13" t="s">
        <v>46</v>
      </c>
      <c r="AC8" s="13" t="s">
        <v>47</v>
      </c>
      <c r="AD8" s="14">
        <v>1</v>
      </c>
      <c r="AE8" s="353"/>
      <c r="AF8" s="353"/>
    </row>
    <row r="9" spans="1:32" ht="34.5" customHeight="1" x14ac:dyDescent="0.25">
      <c r="A9" s="51">
        <v>1</v>
      </c>
      <c r="B9" s="63" t="s">
        <v>82</v>
      </c>
      <c r="C9" s="63">
        <v>9</v>
      </c>
      <c r="D9" s="63" t="s">
        <v>83</v>
      </c>
      <c r="E9" s="63">
        <v>18</v>
      </c>
      <c r="F9" s="63">
        <v>142</v>
      </c>
      <c r="G9" s="63">
        <v>1</v>
      </c>
      <c r="H9" s="63">
        <v>2019</v>
      </c>
      <c r="I9" s="62" t="s">
        <v>78</v>
      </c>
      <c r="J9" s="62" t="s">
        <v>79</v>
      </c>
      <c r="K9" s="51"/>
      <c r="L9" s="51"/>
      <c r="M9" s="64" t="s">
        <v>62</v>
      </c>
      <c r="N9" s="48"/>
      <c r="O9" s="47">
        <v>200000</v>
      </c>
      <c r="P9" s="48"/>
      <c r="Q9" s="48"/>
      <c r="R9" s="48"/>
      <c r="S9" s="48"/>
      <c r="T9" s="48"/>
      <c r="U9" s="16">
        <v>1</v>
      </c>
      <c r="V9" s="49"/>
      <c r="W9" s="49"/>
      <c r="X9" s="49"/>
      <c r="Y9" s="49"/>
      <c r="Z9" s="13"/>
      <c r="AA9" s="13"/>
      <c r="AB9" s="13"/>
      <c r="AC9" s="13"/>
      <c r="AD9" s="14"/>
      <c r="AE9" s="48"/>
      <c r="AF9" s="48"/>
    </row>
    <row r="10" spans="1:32" ht="33.75" customHeight="1" x14ac:dyDescent="0.25">
      <c r="A10" s="51">
        <v>2</v>
      </c>
      <c r="B10" s="63" t="s">
        <v>82</v>
      </c>
      <c r="C10" s="63">
        <v>18</v>
      </c>
      <c r="D10" s="63" t="s">
        <v>83</v>
      </c>
      <c r="E10" s="63">
        <v>18</v>
      </c>
      <c r="F10" s="63">
        <v>121</v>
      </c>
      <c r="G10" s="63">
        <v>2</v>
      </c>
      <c r="H10" s="63">
        <v>2019</v>
      </c>
      <c r="I10" s="62" t="s">
        <v>70</v>
      </c>
      <c r="J10" s="62" t="s">
        <v>71</v>
      </c>
      <c r="K10" s="27"/>
      <c r="L10" s="27"/>
      <c r="M10" s="64" t="s">
        <v>60</v>
      </c>
      <c r="N10" s="27"/>
      <c r="O10" s="47">
        <v>200000</v>
      </c>
      <c r="P10" s="47">
        <v>200000</v>
      </c>
      <c r="Q10" s="28"/>
      <c r="R10" s="28"/>
      <c r="S10" s="28"/>
      <c r="T10" s="28"/>
      <c r="U10" s="16"/>
      <c r="V10" s="27"/>
      <c r="W10" s="27"/>
      <c r="X10" s="27"/>
      <c r="Y10" s="27"/>
      <c r="Z10" s="27"/>
      <c r="AA10" s="27"/>
      <c r="AB10" s="27"/>
      <c r="AC10" s="27"/>
      <c r="AD10" s="27">
        <v>1</v>
      </c>
      <c r="AE10" s="27"/>
      <c r="AF10" s="27"/>
    </row>
    <row r="11" spans="1:32" ht="39.75" customHeight="1" x14ac:dyDescent="0.25">
      <c r="A11" s="79">
        <v>3</v>
      </c>
      <c r="B11" s="63" t="s">
        <v>82</v>
      </c>
      <c r="C11" s="63">
        <v>18</v>
      </c>
      <c r="D11" s="63" t="s">
        <v>83</v>
      </c>
      <c r="E11" s="63">
        <v>18</v>
      </c>
      <c r="F11" s="63">
        <v>142</v>
      </c>
      <c r="G11" s="63">
        <v>3</v>
      </c>
      <c r="H11" s="63">
        <v>2019</v>
      </c>
      <c r="I11" s="62" t="s">
        <v>70</v>
      </c>
      <c r="J11" s="62" t="s">
        <v>72</v>
      </c>
      <c r="K11" s="27"/>
      <c r="L11" s="27"/>
      <c r="M11" s="64" t="s">
        <v>62</v>
      </c>
      <c r="N11" s="27"/>
      <c r="O11" s="47">
        <v>100000</v>
      </c>
      <c r="P11" s="28"/>
      <c r="Q11" s="28"/>
      <c r="R11" s="28"/>
      <c r="S11" s="28"/>
      <c r="T11" s="28"/>
      <c r="U11" s="16">
        <v>1</v>
      </c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33.75" customHeight="1" x14ac:dyDescent="0.25">
      <c r="A12" s="79">
        <v>4</v>
      </c>
      <c r="B12" s="63" t="s">
        <v>82</v>
      </c>
      <c r="C12" s="63">
        <v>18</v>
      </c>
      <c r="D12" s="63" t="s">
        <v>83</v>
      </c>
      <c r="E12" s="63">
        <v>18</v>
      </c>
      <c r="F12" s="63">
        <v>516</v>
      </c>
      <c r="G12" s="63">
        <v>4</v>
      </c>
      <c r="H12" s="63">
        <v>2019</v>
      </c>
      <c r="I12" s="62" t="s">
        <v>70</v>
      </c>
      <c r="J12" s="62" t="s">
        <v>73</v>
      </c>
      <c r="K12" s="27"/>
      <c r="L12" s="27"/>
      <c r="M12" s="64" t="s">
        <v>74</v>
      </c>
      <c r="N12" s="27"/>
      <c r="O12" s="47">
        <v>50000</v>
      </c>
      <c r="P12" s="28"/>
      <c r="Q12" s="28"/>
      <c r="R12" s="28"/>
      <c r="S12" s="28"/>
      <c r="T12" s="28"/>
      <c r="U12" s="16"/>
      <c r="V12" s="27"/>
      <c r="W12" s="27">
        <v>1</v>
      </c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33.75" customHeight="1" x14ac:dyDescent="0.25">
      <c r="A13" s="79">
        <v>5</v>
      </c>
      <c r="B13" s="63" t="s">
        <v>82</v>
      </c>
      <c r="C13" s="63">
        <v>18</v>
      </c>
      <c r="D13" s="63" t="s">
        <v>83</v>
      </c>
      <c r="E13" s="63">
        <v>18</v>
      </c>
      <c r="F13" s="63">
        <v>152</v>
      </c>
      <c r="G13" s="63">
        <v>5</v>
      </c>
      <c r="H13" s="63">
        <v>2019</v>
      </c>
      <c r="I13" s="62" t="s">
        <v>70</v>
      </c>
      <c r="J13" s="62" t="s">
        <v>75</v>
      </c>
      <c r="K13" s="27"/>
      <c r="L13" s="27"/>
      <c r="M13" s="64" t="s">
        <v>74</v>
      </c>
      <c r="N13" s="27"/>
      <c r="O13" s="47">
        <v>100000</v>
      </c>
      <c r="P13" s="28"/>
      <c r="Q13" s="28"/>
      <c r="R13" s="28"/>
      <c r="S13" s="28"/>
      <c r="T13" s="28"/>
      <c r="U13" s="16"/>
      <c r="V13" s="27"/>
      <c r="W13" s="27">
        <v>1</v>
      </c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33.75" customHeight="1" x14ac:dyDescent="0.25">
      <c r="A14" s="79">
        <v>6</v>
      </c>
      <c r="B14" s="63" t="s">
        <v>82</v>
      </c>
      <c r="C14" s="63">
        <v>15</v>
      </c>
      <c r="D14" s="63" t="s">
        <v>83</v>
      </c>
      <c r="E14" s="63">
        <v>18</v>
      </c>
      <c r="F14" s="63">
        <v>152</v>
      </c>
      <c r="G14" s="63">
        <v>6</v>
      </c>
      <c r="H14" s="63">
        <v>2019</v>
      </c>
      <c r="I14" s="62" t="s">
        <v>76</v>
      </c>
      <c r="J14" s="62" t="s">
        <v>77</v>
      </c>
      <c r="K14" s="27"/>
      <c r="L14" s="27"/>
      <c r="M14" s="64" t="s">
        <v>74</v>
      </c>
      <c r="N14" s="27"/>
      <c r="O14" s="47">
        <v>300000</v>
      </c>
      <c r="P14" s="47" t="e">
        <f>#REF!</f>
        <v>#REF!</v>
      </c>
      <c r="Q14" s="28"/>
      <c r="R14" s="28"/>
      <c r="S14" s="28"/>
      <c r="T14" s="28"/>
      <c r="U14" s="16"/>
      <c r="V14" s="27"/>
      <c r="W14" s="27"/>
      <c r="X14" s="27"/>
      <c r="Y14" s="27"/>
      <c r="Z14" s="27"/>
      <c r="AA14" s="27"/>
      <c r="AB14" s="27"/>
      <c r="AC14" s="27"/>
      <c r="AD14" s="27">
        <v>1</v>
      </c>
      <c r="AE14" s="27"/>
      <c r="AF14" s="27"/>
    </row>
    <row r="15" spans="1:32" ht="52.5" customHeight="1" x14ac:dyDescent="0.25">
      <c r="A15" s="79">
        <v>7</v>
      </c>
      <c r="B15" s="63" t="s">
        <v>82</v>
      </c>
      <c r="C15" s="63">
        <v>8</v>
      </c>
      <c r="D15" s="63" t="s">
        <v>83</v>
      </c>
      <c r="E15" s="63">
        <v>18</v>
      </c>
      <c r="F15" s="63">
        <v>152</v>
      </c>
      <c r="G15" s="63">
        <v>7</v>
      </c>
      <c r="H15" s="63">
        <v>2019</v>
      </c>
      <c r="I15" s="62" t="s">
        <v>85</v>
      </c>
      <c r="J15" s="62" t="s">
        <v>86</v>
      </c>
      <c r="K15" s="27"/>
      <c r="L15" s="27"/>
      <c r="M15" s="64" t="s">
        <v>74</v>
      </c>
      <c r="N15" s="27"/>
      <c r="O15" s="47">
        <v>150000</v>
      </c>
      <c r="P15" s="47" t="e">
        <f>#REF!</f>
        <v>#REF!</v>
      </c>
      <c r="Q15" s="28"/>
      <c r="R15" s="28"/>
      <c r="S15" s="28"/>
      <c r="T15" s="28"/>
      <c r="U15" s="16"/>
      <c r="V15" s="27"/>
      <c r="W15" s="27"/>
      <c r="X15" s="27"/>
      <c r="Y15" s="27"/>
      <c r="Z15" s="27"/>
      <c r="AA15" s="27"/>
      <c r="AB15" s="27"/>
      <c r="AC15" s="27"/>
      <c r="AD15" s="27">
        <v>1</v>
      </c>
      <c r="AE15" s="27"/>
      <c r="AF15" s="27"/>
    </row>
    <row r="16" spans="1:32" ht="66.75" customHeight="1" x14ac:dyDescent="0.25">
      <c r="A16" s="79">
        <v>8</v>
      </c>
      <c r="B16" s="63" t="s">
        <v>82</v>
      </c>
      <c r="C16" s="63">
        <v>9</v>
      </c>
      <c r="D16" s="63" t="s">
        <v>83</v>
      </c>
      <c r="E16" s="63">
        <v>18</v>
      </c>
      <c r="F16" s="63">
        <v>517</v>
      </c>
      <c r="G16" s="63">
        <v>8</v>
      </c>
      <c r="H16" s="63">
        <v>2019</v>
      </c>
      <c r="I16" s="62" t="s">
        <v>78</v>
      </c>
      <c r="J16" s="62" t="s">
        <v>87</v>
      </c>
      <c r="K16" s="27"/>
      <c r="L16" s="27"/>
      <c r="M16" s="64" t="s">
        <v>62</v>
      </c>
      <c r="N16" s="27"/>
      <c r="O16" s="47">
        <v>100000</v>
      </c>
      <c r="P16" s="28"/>
      <c r="Q16" s="28"/>
      <c r="R16" s="28"/>
      <c r="S16" s="28"/>
      <c r="T16" s="28"/>
      <c r="U16" s="16">
        <v>1</v>
      </c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65.25" customHeight="1" x14ac:dyDescent="0.25">
      <c r="A17" s="79">
        <v>9</v>
      </c>
      <c r="B17" s="63" t="s">
        <v>82</v>
      </c>
      <c r="C17" s="63">
        <v>18</v>
      </c>
      <c r="D17" s="63" t="s">
        <v>83</v>
      </c>
      <c r="E17" s="63">
        <v>18</v>
      </c>
      <c r="F17" s="63">
        <v>142</v>
      </c>
      <c r="G17" s="63">
        <v>9</v>
      </c>
      <c r="H17" s="63">
        <v>2019</v>
      </c>
      <c r="I17" s="62" t="s">
        <v>70</v>
      </c>
      <c r="J17" s="62" t="s">
        <v>88</v>
      </c>
      <c r="K17" s="27"/>
      <c r="L17" s="27"/>
      <c r="M17" s="64" t="s">
        <v>62</v>
      </c>
      <c r="N17" s="27"/>
      <c r="O17" s="47">
        <v>100000</v>
      </c>
      <c r="P17" s="28"/>
      <c r="Q17" s="28"/>
      <c r="R17" s="28"/>
      <c r="S17" s="28"/>
      <c r="T17" s="28"/>
      <c r="U17" s="16"/>
      <c r="V17" s="27"/>
      <c r="W17" s="27">
        <v>1</v>
      </c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69.75" customHeight="1" x14ac:dyDescent="0.25">
      <c r="A18" s="79">
        <v>10</v>
      </c>
      <c r="B18" s="63" t="s">
        <v>82</v>
      </c>
      <c r="C18" s="63">
        <v>8</v>
      </c>
      <c r="D18" s="63" t="s">
        <v>83</v>
      </c>
      <c r="E18" s="63">
        <v>18</v>
      </c>
      <c r="F18" s="63">
        <v>152</v>
      </c>
      <c r="G18" s="63">
        <v>10</v>
      </c>
      <c r="H18" s="63">
        <v>2019</v>
      </c>
      <c r="I18" s="62" t="s">
        <v>85</v>
      </c>
      <c r="J18" s="62" t="s">
        <v>89</v>
      </c>
      <c r="K18" s="27"/>
      <c r="L18" s="27"/>
      <c r="M18" s="64" t="s">
        <v>74</v>
      </c>
      <c r="N18" s="27"/>
      <c r="O18" s="47">
        <v>300000</v>
      </c>
      <c r="P18" s="28"/>
      <c r="Q18" s="28"/>
      <c r="R18" s="28"/>
      <c r="S18" s="28"/>
      <c r="T18" s="28"/>
      <c r="U18" s="16">
        <v>1</v>
      </c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69.75" customHeight="1" x14ac:dyDescent="0.25">
      <c r="A19" s="79">
        <v>11</v>
      </c>
      <c r="B19" s="92" t="s">
        <v>82</v>
      </c>
      <c r="C19" s="92">
        <v>13</v>
      </c>
      <c r="D19" s="92" t="s">
        <v>83</v>
      </c>
      <c r="E19" s="92">
        <v>18</v>
      </c>
      <c r="F19" s="92">
        <v>152</v>
      </c>
      <c r="G19" s="92">
        <v>9</v>
      </c>
      <c r="H19" s="92">
        <v>2019</v>
      </c>
      <c r="I19" s="62"/>
      <c r="J19" s="94" t="s">
        <v>98</v>
      </c>
      <c r="K19" s="27"/>
      <c r="L19" s="27"/>
      <c r="M19" s="79" t="s">
        <v>74</v>
      </c>
      <c r="N19" s="27"/>
      <c r="O19" s="98">
        <v>500000</v>
      </c>
      <c r="P19" s="28"/>
      <c r="Q19" s="28"/>
      <c r="R19" s="28"/>
      <c r="S19" s="28"/>
      <c r="T19" s="28"/>
      <c r="U19" s="16">
        <v>1</v>
      </c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69.75" customHeight="1" x14ac:dyDescent="0.25">
      <c r="A20" s="79">
        <v>12</v>
      </c>
      <c r="B20" s="92" t="s">
        <v>82</v>
      </c>
      <c r="C20" s="92">
        <v>13</v>
      </c>
      <c r="D20" s="92" t="s">
        <v>83</v>
      </c>
      <c r="E20" s="92">
        <v>18</v>
      </c>
      <c r="F20" s="92">
        <v>152</v>
      </c>
      <c r="G20" s="92">
        <v>10</v>
      </c>
      <c r="H20" s="92">
        <v>2019</v>
      </c>
      <c r="I20" s="62"/>
      <c r="J20" s="94" t="s">
        <v>99</v>
      </c>
      <c r="K20" s="27"/>
      <c r="L20" s="27"/>
      <c r="M20" s="79" t="s">
        <v>74</v>
      </c>
      <c r="N20" s="27"/>
      <c r="O20" s="98">
        <v>500000</v>
      </c>
      <c r="P20" s="28"/>
      <c r="Q20" s="28"/>
      <c r="R20" s="28"/>
      <c r="S20" s="28"/>
      <c r="T20" s="28"/>
      <c r="U20" s="16">
        <v>1</v>
      </c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69.75" customHeight="1" x14ac:dyDescent="0.25">
      <c r="A21" s="79">
        <v>13</v>
      </c>
      <c r="B21" s="92" t="s">
        <v>82</v>
      </c>
      <c r="C21" s="92">
        <v>13</v>
      </c>
      <c r="D21" s="92" t="s">
        <v>83</v>
      </c>
      <c r="E21" s="92">
        <v>18</v>
      </c>
      <c r="F21" s="92">
        <v>152</v>
      </c>
      <c r="G21" s="92">
        <v>11</v>
      </c>
      <c r="H21" s="92">
        <v>2019</v>
      </c>
      <c r="I21" s="62"/>
      <c r="J21" s="94" t="s">
        <v>100</v>
      </c>
      <c r="K21" s="27"/>
      <c r="L21" s="27"/>
      <c r="M21" s="79" t="s">
        <v>74</v>
      </c>
      <c r="N21" s="27"/>
      <c r="O21" s="98">
        <v>200000</v>
      </c>
      <c r="P21" s="28"/>
      <c r="Q21" s="28"/>
      <c r="R21" s="28"/>
      <c r="S21" s="28"/>
      <c r="T21" s="28"/>
      <c r="U21" s="16">
        <v>1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69.75" customHeight="1" x14ac:dyDescent="0.25">
      <c r="A22" s="79">
        <v>14</v>
      </c>
      <c r="B22" s="92" t="s">
        <v>82</v>
      </c>
      <c r="C22" s="92">
        <v>13</v>
      </c>
      <c r="D22" s="92" t="s">
        <v>83</v>
      </c>
      <c r="E22" s="92">
        <v>18</v>
      </c>
      <c r="F22" s="92">
        <v>173</v>
      </c>
      <c r="G22" s="92">
        <v>1</v>
      </c>
      <c r="H22" s="92">
        <v>2019</v>
      </c>
      <c r="I22" s="62"/>
      <c r="J22" s="94" t="s">
        <v>101</v>
      </c>
      <c r="K22" s="27"/>
      <c r="L22" s="27"/>
      <c r="M22" s="79" t="s">
        <v>74</v>
      </c>
      <c r="N22" s="27"/>
      <c r="O22" s="98">
        <v>500000</v>
      </c>
      <c r="P22" s="28"/>
      <c r="Q22" s="28"/>
      <c r="R22" s="28"/>
      <c r="S22" s="28"/>
      <c r="T22" s="28"/>
      <c r="U22" s="16">
        <v>1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69.75" customHeight="1" x14ac:dyDescent="0.25">
      <c r="A23" s="79">
        <v>15</v>
      </c>
      <c r="B23" s="92" t="s">
        <v>82</v>
      </c>
      <c r="C23" s="92">
        <v>13</v>
      </c>
      <c r="D23" s="92" t="s">
        <v>83</v>
      </c>
      <c r="E23" s="92">
        <v>18</v>
      </c>
      <c r="F23" s="92">
        <v>515</v>
      </c>
      <c r="G23" s="92">
        <v>1</v>
      </c>
      <c r="H23" s="92">
        <v>2019</v>
      </c>
      <c r="I23" s="62"/>
      <c r="J23" s="94" t="s">
        <v>103</v>
      </c>
      <c r="K23" s="27"/>
      <c r="L23" s="27"/>
      <c r="M23" s="79" t="s">
        <v>60</v>
      </c>
      <c r="N23" s="27"/>
      <c r="O23" s="98">
        <v>240000</v>
      </c>
      <c r="P23" s="28"/>
      <c r="Q23" s="28"/>
      <c r="R23" s="28"/>
      <c r="S23" s="28"/>
      <c r="T23" s="28"/>
      <c r="U23" s="16">
        <v>1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69.75" customHeight="1" x14ac:dyDescent="0.25">
      <c r="A24" s="79">
        <v>16</v>
      </c>
      <c r="B24" s="92" t="s">
        <v>82</v>
      </c>
      <c r="C24" s="92">
        <v>13</v>
      </c>
      <c r="D24" s="92" t="s">
        <v>83</v>
      </c>
      <c r="E24" s="92">
        <v>18</v>
      </c>
      <c r="F24" s="92">
        <v>122</v>
      </c>
      <c r="G24" s="92">
        <v>1</v>
      </c>
      <c r="H24" s="92">
        <v>2019</v>
      </c>
      <c r="I24" s="62"/>
      <c r="J24" s="94" t="s">
        <v>104</v>
      </c>
      <c r="K24" s="27"/>
      <c r="L24" s="27"/>
      <c r="M24" s="79" t="s">
        <v>60</v>
      </c>
      <c r="N24" s="27"/>
      <c r="O24" s="98">
        <v>200000</v>
      </c>
      <c r="P24" s="28"/>
      <c r="Q24" s="28"/>
      <c r="R24" s="28"/>
      <c r="S24" s="28"/>
      <c r="T24" s="28"/>
      <c r="U24" s="16">
        <v>1</v>
      </c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69.75" customHeight="1" x14ac:dyDescent="0.25">
      <c r="A25" s="79">
        <v>17</v>
      </c>
      <c r="B25" s="92" t="s">
        <v>82</v>
      </c>
      <c r="C25" s="92">
        <v>13</v>
      </c>
      <c r="D25" s="92" t="s">
        <v>83</v>
      </c>
      <c r="E25" s="92">
        <v>18</v>
      </c>
      <c r="F25" s="92">
        <v>122</v>
      </c>
      <c r="G25" s="92">
        <v>2</v>
      </c>
      <c r="H25" s="92">
        <v>2019</v>
      </c>
      <c r="I25" s="62"/>
      <c r="J25" s="94" t="s">
        <v>105</v>
      </c>
      <c r="K25" s="27"/>
      <c r="L25" s="27"/>
      <c r="M25" s="79" t="s">
        <v>60</v>
      </c>
      <c r="N25" s="27"/>
      <c r="O25" s="98">
        <v>200000</v>
      </c>
      <c r="P25" s="28"/>
      <c r="Q25" s="28"/>
      <c r="R25" s="28"/>
      <c r="S25" s="28"/>
      <c r="T25" s="28"/>
      <c r="U25" s="16">
        <v>1</v>
      </c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69.75" customHeight="1" x14ac:dyDescent="0.25">
      <c r="A26" s="79">
        <v>18</v>
      </c>
      <c r="B26" s="92" t="s">
        <v>82</v>
      </c>
      <c r="C26" s="92">
        <v>13</v>
      </c>
      <c r="D26" s="92" t="s">
        <v>83</v>
      </c>
      <c r="E26" s="92">
        <v>18</v>
      </c>
      <c r="F26" s="92">
        <v>122</v>
      </c>
      <c r="G26" s="92">
        <v>3</v>
      </c>
      <c r="H26" s="92">
        <v>2019</v>
      </c>
      <c r="I26" s="62"/>
      <c r="J26" s="94" t="s">
        <v>106</v>
      </c>
      <c r="K26" s="27"/>
      <c r="L26" s="27"/>
      <c r="M26" s="79" t="s">
        <v>60</v>
      </c>
      <c r="N26" s="27"/>
      <c r="O26" s="98">
        <v>100000</v>
      </c>
      <c r="P26" s="28"/>
      <c r="Q26" s="28"/>
      <c r="R26" s="28"/>
      <c r="S26" s="28"/>
      <c r="T26" s="28"/>
      <c r="U26" s="16">
        <v>1</v>
      </c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69.75" customHeight="1" x14ac:dyDescent="0.25">
      <c r="A27" s="79">
        <v>19</v>
      </c>
      <c r="B27" s="92" t="s">
        <v>82</v>
      </c>
      <c r="C27" s="92">
        <v>13</v>
      </c>
      <c r="D27" s="92" t="s">
        <v>83</v>
      </c>
      <c r="E27" s="92">
        <v>18</v>
      </c>
      <c r="F27" s="92">
        <v>122</v>
      </c>
      <c r="G27" s="92">
        <v>4</v>
      </c>
      <c r="H27" s="92">
        <v>2019</v>
      </c>
      <c r="I27" s="62"/>
      <c r="J27" s="94" t="s">
        <v>107</v>
      </c>
      <c r="K27" s="27"/>
      <c r="L27" s="27"/>
      <c r="M27" s="79" t="s">
        <v>60</v>
      </c>
      <c r="N27" s="27"/>
      <c r="O27" s="98">
        <v>100000</v>
      </c>
      <c r="P27" s="28"/>
      <c r="Q27" s="28"/>
      <c r="R27" s="28"/>
      <c r="S27" s="28"/>
      <c r="T27" s="28"/>
      <c r="U27" s="16">
        <v>1</v>
      </c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69.75" customHeight="1" x14ac:dyDescent="0.25">
      <c r="A28" s="79">
        <v>20</v>
      </c>
      <c r="B28" s="92" t="s">
        <v>82</v>
      </c>
      <c r="C28" s="92">
        <v>13</v>
      </c>
      <c r="D28" s="92" t="s">
        <v>83</v>
      </c>
      <c r="E28" s="92">
        <v>18</v>
      </c>
      <c r="F28" s="92">
        <v>122</v>
      </c>
      <c r="G28" s="92">
        <v>5</v>
      </c>
      <c r="H28" s="92">
        <v>2019</v>
      </c>
      <c r="I28" s="62"/>
      <c r="J28" s="94" t="s">
        <v>108</v>
      </c>
      <c r="K28" s="27"/>
      <c r="L28" s="27"/>
      <c r="M28" s="79" t="s">
        <v>60</v>
      </c>
      <c r="N28" s="27"/>
      <c r="O28" s="98">
        <v>100000</v>
      </c>
      <c r="P28" s="28"/>
      <c r="Q28" s="28"/>
      <c r="R28" s="28"/>
      <c r="S28" s="28"/>
      <c r="T28" s="28"/>
      <c r="U28" s="16">
        <v>1</v>
      </c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69.75" customHeight="1" x14ac:dyDescent="0.25">
      <c r="A29" s="79">
        <v>21</v>
      </c>
      <c r="B29" s="92" t="s">
        <v>82</v>
      </c>
      <c r="C29" s="92">
        <v>13</v>
      </c>
      <c r="D29" s="92" t="s">
        <v>83</v>
      </c>
      <c r="E29" s="92">
        <v>18</v>
      </c>
      <c r="F29" s="92">
        <v>122</v>
      </c>
      <c r="G29" s="92">
        <v>6</v>
      </c>
      <c r="H29" s="92">
        <v>2019</v>
      </c>
      <c r="I29" s="62"/>
      <c r="J29" s="94" t="s">
        <v>109</v>
      </c>
      <c r="K29" s="27"/>
      <c r="L29" s="27"/>
      <c r="M29" s="79" t="s">
        <v>60</v>
      </c>
      <c r="N29" s="27"/>
      <c r="O29" s="98">
        <v>100000</v>
      </c>
      <c r="P29" s="28"/>
      <c r="Q29" s="28"/>
      <c r="R29" s="28"/>
      <c r="S29" s="28"/>
      <c r="T29" s="28"/>
      <c r="U29" s="16">
        <v>1</v>
      </c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69.75" customHeight="1" x14ac:dyDescent="0.25">
      <c r="A30" s="79">
        <v>22</v>
      </c>
      <c r="B30" s="92" t="s">
        <v>82</v>
      </c>
      <c r="C30" s="92">
        <v>13</v>
      </c>
      <c r="D30" s="92" t="s">
        <v>83</v>
      </c>
      <c r="E30" s="92">
        <v>18</v>
      </c>
      <c r="F30" s="92">
        <v>122</v>
      </c>
      <c r="G30" s="92">
        <v>7</v>
      </c>
      <c r="H30" s="92">
        <v>2019</v>
      </c>
      <c r="I30" s="62"/>
      <c r="J30" s="94" t="s">
        <v>110</v>
      </c>
      <c r="K30" s="27"/>
      <c r="L30" s="27"/>
      <c r="M30" s="79" t="s">
        <v>60</v>
      </c>
      <c r="N30" s="27"/>
      <c r="O30" s="98">
        <v>200000</v>
      </c>
      <c r="P30" s="28"/>
      <c r="Q30" s="28"/>
      <c r="R30" s="28"/>
      <c r="S30" s="28"/>
      <c r="T30" s="28"/>
      <c r="U30" s="16">
        <v>1</v>
      </c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69.75" customHeight="1" x14ac:dyDescent="0.25">
      <c r="A31" s="79">
        <v>23</v>
      </c>
      <c r="B31" s="92" t="s">
        <v>82</v>
      </c>
      <c r="C31" s="92">
        <v>13</v>
      </c>
      <c r="D31" s="92" t="s">
        <v>83</v>
      </c>
      <c r="E31" s="92">
        <v>18</v>
      </c>
      <c r="F31" s="92">
        <v>122</v>
      </c>
      <c r="G31" s="92">
        <v>8</v>
      </c>
      <c r="H31" s="92">
        <v>2019</v>
      </c>
      <c r="I31" s="62"/>
      <c r="J31" s="94" t="s">
        <v>111</v>
      </c>
      <c r="K31" s="27"/>
      <c r="L31" s="27"/>
      <c r="M31" s="79" t="s">
        <v>60</v>
      </c>
      <c r="N31" s="27"/>
      <c r="O31" s="98">
        <v>100000</v>
      </c>
      <c r="P31" s="28"/>
      <c r="Q31" s="28"/>
      <c r="R31" s="28"/>
      <c r="S31" s="28"/>
      <c r="T31" s="28"/>
      <c r="U31" s="16">
        <v>1</v>
      </c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69.75" customHeight="1" x14ac:dyDescent="0.25">
      <c r="A32" s="79">
        <v>24</v>
      </c>
      <c r="B32" s="92" t="s">
        <v>82</v>
      </c>
      <c r="C32" s="92">
        <v>13</v>
      </c>
      <c r="D32" s="92" t="s">
        <v>83</v>
      </c>
      <c r="E32" s="92">
        <v>18</v>
      </c>
      <c r="F32" s="92">
        <v>122</v>
      </c>
      <c r="G32" s="92">
        <v>9</v>
      </c>
      <c r="H32" s="92">
        <v>2019</v>
      </c>
      <c r="I32" s="62"/>
      <c r="J32" s="94" t="s">
        <v>112</v>
      </c>
      <c r="K32" s="27"/>
      <c r="L32" s="27"/>
      <c r="M32" s="79" t="s">
        <v>60</v>
      </c>
      <c r="N32" s="27"/>
      <c r="O32" s="98">
        <v>100000</v>
      </c>
      <c r="P32" s="28"/>
      <c r="Q32" s="28"/>
      <c r="R32" s="28"/>
      <c r="S32" s="28"/>
      <c r="T32" s="28"/>
      <c r="U32" s="16">
        <v>1</v>
      </c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69.75" customHeight="1" x14ac:dyDescent="0.25">
      <c r="A33" s="79">
        <v>25</v>
      </c>
      <c r="B33" s="92" t="s">
        <v>82</v>
      </c>
      <c r="C33" s="92">
        <v>13</v>
      </c>
      <c r="D33" s="92" t="s">
        <v>83</v>
      </c>
      <c r="E33" s="92">
        <v>18</v>
      </c>
      <c r="F33" s="92">
        <v>122</v>
      </c>
      <c r="G33" s="92">
        <v>10</v>
      </c>
      <c r="H33" s="92">
        <v>2019</v>
      </c>
      <c r="I33" s="62"/>
      <c r="J33" s="94" t="s">
        <v>113</v>
      </c>
      <c r="K33" s="27"/>
      <c r="L33" s="27"/>
      <c r="M33" s="79" t="s">
        <v>60</v>
      </c>
      <c r="N33" s="27"/>
      <c r="O33" s="98">
        <v>100000</v>
      </c>
      <c r="P33" s="28"/>
      <c r="Q33" s="28"/>
      <c r="R33" s="28"/>
      <c r="S33" s="28"/>
      <c r="T33" s="28"/>
      <c r="U33" s="16">
        <v>1</v>
      </c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69.75" customHeight="1" x14ac:dyDescent="0.25">
      <c r="A34" s="79">
        <v>26</v>
      </c>
      <c r="B34" s="92" t="s">
        <v>82</v>
      </c>
      <c r="C34" s="92">
        <v>13</v>
      </c>
      <c r="D34" s="92" t="s">
        <v>83</v>
      </c>
      <c r="E34" s="92">
        <v>18</v>
      </c>
      <c r="F34" s="92">
        <v>122</v>
      </c>
      <c r="G34" s="92">
        <v>11</v>
      </c>
      <c r="H34" s="92">
        <v>2019</v>
      </c>
      <c r="I34" s="62"/>
      <c r="J34" s="94" t="s">
        <v>114</v>
      </c>
      <c r="K34" s="27"/>
      <c r="L34" s="27"/>
      <c r="M34" s="79" t="s">
        <v>60</v>
      </c>
      <c r="N34" s="27"/>
      <c r="O34" s="98">
        <v>100000</v>
      </c>
      <c r="P34" s="28"/>
      <c r="Q34" s="28"/>
      <c r="R34" s="28"/>
      <c r="S34" s="28"/>
      <c r="T34" s="28"/>
      <c r="U34" s="16">
        <v>1</v>
      </c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69.75" customHeight="1" x14ac:dyDescent="0.25">
      <c r="A35" s="79">
        <v>27</v>
      </c>
      <c r="B35" s="92" t="s">
        <v>82</v>
      </c>
      <c r="C35" s="92">
        <v>13</v>
      </c>
      <c r="D35" s="92" t="s">
        <v>83</v>
      </c>
      <c r="E35" s="92">
        <v>18</v>
      </c>
      <c r="F35" s="92">
        <v>122</v>
      </c>
      <c r="G35" s="92">
        <v>12</v>
      </c>
      <c r="H35" s="92">
        <v>2019</v>
      </c>
      <c r="I35" s="62"/>
      <c r="J35" s="94" t="s">
        <v>115</v>
      </c>
      <c r="K35" s="27"/>
      <c r="L35" s="27"/>
      <c r="M35" s="79" t="s">
        <v>60</v>
      </c>
      <c r="N35" s="27"/>
      <c r="O35" s="98">
        <v>50000</v>
      </c>
      <c r="P35" s="28"/>
      <c r="Q35" s="28"/>
      <c r="R35" s="28"/>
      <c r="S35" s="28"/>
      <c r="T35" s="28"/>
      <c r="U35" s="16">
        <v>1</v>
      </c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69.75" customHeight="1" x14ac:dyDescent="0.25">
      <c r="A36" s="79">
        <v>28</v>
      </c>
      <c r="B36" s="92" t="s">
        <v>82</v>
      </c>
      <c r="C36" s="92">
        <v>13</v>
      </c>
      <c r="D36" s="92" t="s">
        <v>83</v>
      </c>
      <c r="E36" s="92">
        <v>18</v>
      </c>
      <c r="F36" s="92">
        <v>142</v>
      </c>
      <c r="G36" s="92">
        <v>7</v>
      </c>
      <c r="H36" s="92">
        <v>2019</v>
      </c>
      <c r="I36" s="62"/>
      <c r="J36" s="94" t="s">
        <v>117</v>
      </c>
      <c r="K36" s="27"/>
      <c r="L36" s="27"/>
      <c r="M36" s="79" t="s">
        <v>62</v>
      </c>
      <c r="N36" s="27"/>
      <c r="O36" s="98" t="e">
        <f>#REF!</f>
        <v>#REF!</v>
      </c>
      <c r="P36" s="28"/>
      <c r="Q36" s="28"/>
      <c r="R36" s="28"/>
      <c r="S36" s="28"/>
      <c r="T36" s="28"/>
      <c r="U36" s="16">
        <v>1</v>
      </c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69.75" customHeight="1" x14ac:dyDescent="0.25">
      <c r="A37" s="79">
        <v>29</v>
      </c>
      <c r="B37" s="92" t="s">
        <v>82</v>
      </c>
      <c r="C37" s="92">
        <v>13</v>
      </c>
      <c r="D37" s="92" t="s">
        <v>83</v>
      </c>
      <c r="E37" s="92">
        <v>18</v>
      </c>
      <c r="F37" s="92">
        <v>142</v>
      </c>
      <c r="G37" s="92">
        <v>8</v>
      </c>
      <c r="H37" s="92">
        <v>2019</v>
      </c>
      <c r="I37" s="62"/>
      <c r="J37" s="94" t="s">
        <v>118</v>
      </c>
      <c r="K37" s="27"/>
      <c r="L37" s="27"/>
      <c r="M37" s="79" t="s">
        <v>62</v>
      </c>
      <c r="N37" s="27"/>
      <c r="O37" s="47" t="e">
        <f>#REF!</f>
        <v>#REF!</v>
      </c>
      <c r="P37" s="28"/>
      <c r="Q37" s="28"/>
      <c r="R37" s="28"/>
      <c r="S37" s="28"/>
      <c r="T37" s="28"/>
      <c r="U37" s="16">
        <v>1</v>
      </c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69.75" customHeight="1" x14ac:dyDescent="0.25">
      <c r="A38" s="79">
        <v>30</v>
      </c>
      <c r="B38" s="92" t="s">
        <v>82</v>
      </c>
      <c r="C38" s="92">
        <v>14</v>
      </c>
      <c r="D38" s="92" t="s">
        <v>83</v>
      </c>
      <c r="E38" s="92">
        <v>18</v>
      </c>
      <c r="F38" s="92">
        <v>151</v>
      </c>
      <c r="G38" s="92">
        <v>1</v>
      </c>
      <c r="H38" s="92">
        <v>2019</v>
      </c>
      <c r="I38" s="62"/>
      <c r="J38" s="95" t="s">
        <v>120</v>
      </c>
      <c r="K38" s="27"/>
      <c r="L38" s="27"/>
      <c r="M38" s="79" t="s">
        <v>60</v>
      </c>
      <c r="N38" s="27"/>
      <c r="O38" s="47" t="e">
        <f>#REF!</f>
        <v>#REF!</v>
      </c>
      <c r="P38" s="28"/>
      <c r="Q38" s="28"/>
      <c r="R38" s="28"/>
      <c r="S38" s="28"/>
      <c r="T38" s="28"/>
      <c r="U38" s="16">
        <v>1</v>
      </c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69.75" customHeight="1" x14ac:dyDescent="0.25">
      <c r="A39" s="79">
        <v>31</v>
      </c>
      <c r="B39" s="92" t="s">
        <v>82</v>
      </c>
      <c r="C39" s="92">
        <v>6</v>
      </c>
      <c r="D39" s="92" t="s">
        <v>83</v>
      </c>
      <c r="E39" s="92">
        <v>18</v>
      </c>
      <c r="F39" s="92">
        <v>154</v>
      </c>
      <c r="G39" s="92">
        <v>1</v>
      </c>
      <c r="H39" s="92">
        <v>2019</v>
      </c>
      <c r="I39" s="62"/>
      <c r="J39" s="95" t="s">
        <v>121</v>
      </c>
      <c r="K39" s="27"/>
      <c r="L39" s="27"/>
      <c r="M39" s="79" t="s">
        <v>60</v>
      </c>
      <c r="N39" s="27"/>
      <c r="O39" s="47" t="e">
        <f>#REF!</f>
        <v>#REF!</v>
      </c>
      <c r="P39" s="28"/>
      <c r="Q39" s="28"/>
      <c r="R39" s="28"/>
      <c r="S39" s="28"/>
      <c r="T39" s="28"/>
      <c r="U39" s="16">
        <v>1</v>
      </c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69.75" customHeight="1" x14ac:dyDescent="0.25">
      <c r="A40" s="79">
        <v>32</v>
      </c>
      <c r="B40" s="92" t="s">
        <v>82</v>
      </c>
      <c r="C40" s="92">
        <v>6</v>
      </c>
      <c r="D40" s="92" t="s">
        <v>83</v>
      </c>
      <c r="E40" s="92">
        <v>18</v>
      </c>
      <c r="F40" s="92">
        <v>124</v>
      </c>
      <c r="G40" s="92">
        <v>1</v>
      </c>
      <c r="H40" s="92">
        <v>2019</v>
      </c>
      <c r="I40" s="62"/>
      <c r="J40" s="95" t="s">
        <v>122</v>
      </c>
      <c r="K40" s="27"/>
      <c r="L40" s="27"/>
      <c r="M40" s="79" t="s">
        <v>60</v>
      </c>
      <c r="N40" s="27"/>
      <c r="O40" s="47" t="e">
        <f>#REF!</f>
        <v>#REF!</v>
      </c>
      <c r="P40" s="28"/>
      <c r="Q40" s="28"/>
      <c r="R40" s="28"/>
      <c r="S40" s="28"/>
      <c r="T40" s="28"/>
      <c r="U40" s="16">
        <v>1</v>
      </c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69.75" customHeight="1" x14ac:dyDescent="0.25">
      <c r="A41" s="79">
        <v>33</v>
      </c>
      <c r="B41" s="92" t="s">
        <v>82</v>
      </c>
      <c r="C41" s="92">
        <v>6</v>
      </c>
      <c r="D41" s="92" t="s">
        <v>83</v>
      </c>
      <c r="E41" s="92">
        <v>18</v>
      </c>
      <c r="F41" s="92">
        <v>124</v>
      </c>
      <c r="G41" s="92">
        <v>2</v>
      </c>
      <c r="H41" s="92">
        <v>2019</v>
      </c>
      <c r="I41" s="62"/>
      <c r="J41" s="95" t="s">
        <v>123</v>
      </c>
      <c r="K41" s="27"/>
      <c r="L41" s="27"/>
      <c r="M41" s="79" t="s">
        <v>60</v>
      </c>
      <c r="N41" s="27"/>
      <c r="O41" s="47" t="e">
        <f>#REF!</f>
        <v>#REF!</v>
      </c>
      <c r="P41" s="28"/>
      <c r="Q41" s="28"/>
      <c r="R41" s="28"/>
      <c r="S41" s="28"/>
      <c r="T41" s="28"/>
      <c r="U41" s="16">
        <v>1</v>
      </c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69.75" customHeight="1" x14ac:dyDescent="0.25">
      <c r="A42" s="79">
        <v>34</v>
      </c>
      <c r="B42" s="92" t="s">
        <v>82</v>
      </c>
      <c r="C42" s="92">
        <v>7</v>
      </c>
      <c r="D42" s="92" t="s">
        <v>83</v>
      </c>
      <c r="E42" s="92">
        <v>18</v>
      </c>
      <c r="F42" s="92">
        <v>152</v>
      </c>
      <c r="G42" s="92">
        <v>12</v>
      </c>
      <c r="H42" s="92">
        <v>2019</v>
      </c>
      <c r="I42" s="62"/>
      <c r="J42" s="96" t="s">
        <v>127</v>
      </c>
      <c r="K42" s="27"/>
      <c r="L42" s="27"/>
      <c r="M42" s="79" t="s">
        <v>74</v>
      </c>
      <c r="N42" s="27"/>
      <c r="O42" s="47" t="e">
        <f>#REF!</f>
        <v>#REF!</v>
      </c>
      <c r="P42" s="28"/>
      <c r="Q42" s="28"/>
      <c r="R42" s="28"/>
      <c r="S42" s="28"/>
      <c r="T42" s="28"/>
      <c r="U42" s="16">
        <v>1</v>
      </c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69.75" customHeight="1" x14ac:dyDescent="0.25">
      <c r="A43" s="79">
        <v>35</v>
      </c>
      <c r="B43" s="92" t="s">
        <v>82</v>
      </c>
      <c r="C43" s="92">
        <v>7</v>
      </c>
      <c r="D43" s="92" t="s">
        <v>83</v>
      </c>
      <c r="E43" s="92">
        <v>18</v>
      </c>
      <c r="F43" s="92">
        <v>152</v>
      </c>
      <c r="G43" s="92">
        <v>13</v>
      </c>
      <c r="H43" s="92">
        <v>2019</v>
      </c>
      <c r="I43" s="62"/>
      <c r="J43" s="96" t="s">
        <v>128</v>
      </c>
      <c r="K43" s="27"/>
      <c r="L43" s="27"/>
      <c r="M43" s="79" t="s">
        <v>74</v>
      </c>
      <c r="N43" s="27"/>
      <c r="O43" s="47" t="e">
        <f>#REF!</f>
        <v>#REF!</v>
      </c>
      <c r="P43" s="28"/>
      <c r="Q43" s="28"/>
      <c r="R43" s="28"/>
      <c r="S43" s="28"/>
      <c r="T43" s="28"/>
      <c r="U43" s="16">
        <v>1</v>
      </c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69.75" customHeight="1" x14ac:dyDescent="0.25">
      <c r="A44" s="79">
        <v>36</v>
      </c>
      <c r="B44" s="92" t="s">
        <v>82</v>
      </c>
      <c r="C44" s="92">
        <v>7</v>
      </c>
      <c r="D44" s="92" t="s">
        <v>83</v>
      </c>
      <c r="E44" s="92">
        <v>18</v>
      </c>
      <c r="F44" s="92">
        <v>152</v>
      </c>
      <c r="G44" s="92">
        <v>14</v>
      </c>
      <c r="H44" s="92">
        <v>2019</v>
      </c>
      <c r="I44" s="62"/>
      <c r="J44" s="96" t="s">
        <v>129</v>
      </c>
      <c r="K44" s="27"/>
      <c r="L44" s="27"/>
      <c r="M44" s="79" t="s">
        <v>74</v>
      </c>
      <c r="N44" s="27"/>
      <c r="O44" s="47" t="e">
        <f>#REF!</f>
        <v>#REF!</v>
      </c>
      <c r="P44" s="28"/>
      <c r="Q44" s="28"/>
      <c r="R44" s="28"/>
      <c r="S44" s="28"/>
      <c r="T44" s="28"/>
      <c r="U44" s="16">
        <v>1</v>
      </c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69.75" customHeight="1" x14ac:dyDescent="0.25">
      <c r="A45" s="79">
        <v>37</v>
      </c>
      <c r="B45" s="92" t="s">
        <v>82</v>
      </c>
      <c r="C45" s="92">
        <v>7</v>
      </c>
      <c r="D45" s="92" t="s">
        <v>83</v>
      </c>
      <c r="E45" s="92">
        <v>18</v>
      </c>
      <c r="F45" s="92">
        <v>152</v>
      </c>
      <c r="G45" s="92">
        <v>15</v>
      </c>
      <c r="H45" s="92">
        <v>2019</v>
      </c>
      <c r="I45" s="62"/>
      <c r="J45" s="96" t="s">
        <v>130</v>
      </c>
      <c r="K45" s="27"/>
      <c r="L45" s="27"/>
      <c r="M45" s="79" t="s">
        <v>74</v>
      </c>
      <c r="N45" s="27"/>
      <c r="O45" s="47" t="e">
        <f>#REF!</f>
        <v>#REF!</v>
      </c>
      <c r="P45" s="28"/>
      <c r="Q45" s="28"/>
      <c r="R45" s="28"/>
      <c r="S45" s="28"/>
      <c r="T45" s="28"/>
      <c r="U45" s="16">
        <v>1</v>
      </c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69.75" customHeight="1" x14ac:dyDescent="0.25">
      <c r="A46" s="79">
        <v>38</v>
      </c>
      <c r="B46" s="92" t="s">
        <v>82</v>
      </c>
      <c r="C46" s="92">
        <v>7</v>
      </c>
      <c r="D46" s="92" t="s">
        <v>83</v>
      </c>
      <c r="E46" s="92">
        <v>18</v>
      </c>
      <c r="F46" s="92">
        <v>152</v>
      </c>
      <c r="G46" s="92">
        <v>16</v>
      </c>
      <c r="H46" s="92">
        <v>2019</v>
      </c>
      <c r="I46" s="62"/>
      <c r="J46" s="96" t="s">
        <v>131</v>
      </c>
      <c r="K46" s="27"/>
      <c r="L46" s="27"/>
      <c r="M46" s="79" t="s">
        <v>74</v>
      </c>
      <c r="N46" s="27"/>
      <c r="O46" s="47" t="e">
        <f>#REF!</f>
        <v>#REF!</v>
      </c>
      <c r="P46" s="28"/>
      <c r="Q46" s="28"/>
      <c r="R46" s="28"/>
      <c r="S46" s="28"/>
      <c r="T46" s="28"/>
      <c r="U46" s="16">
        <v>1</v>
      </c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69.75" customHeight="1" x14ac:dyDescent="0.25">
      <c r="A47" s="79">
        <v>39</v>
      </c>
      <c r="B47" s="92" t="s">
        <v>82</v>
      </c>
      <c r="C47" s="92">
        <v>3</v>
      </c>
      <c r="D47" s="92" t="s">
        <v>83</v>
      </c>
      <c r="E47" s="92">
        <v>18</v>
      </c>
      <c r="F47" s="92">
        <v>141</v>
      </c>
      <c r="G47" s="92">
        <v>1</v>
      </c>
      <c r="H47" s="92">
        <v>2019</v>
      </c>
      <c r="I47" s="62"/>
      <c r="J47" s="96" t="s">
        <v>132</v>
      </c>
      <c r="K47" s="27"/>
      <c r="L47" s="27"/>
      <c r="M47" s="79" t="s">
        <v>74</v>
      </c>
      <c r="N47" s="27"/>
      <c r="O47" s="47" t="e">
        <f>#REF!</f>
        <v>#REF!</v>
      </c>
      <c r="P47" s="28"/>
      <c r="Q47" s="28"/>
      <c r="R47" s="28"/>
      <c r="S47" s="28"/>
      <c r="T47" s="28"/>
      <c r="U47" s="16">
        <v>1</v>
      </c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69.75" customHeight="1" x14ac:dyDescent="0.25">
      <c r="A48" s="79">
        <v>40</v>
      </c>
      <c r="B48" s="92" t="s">
        <v>82</v>
      </c>
      <c r="C48" s="92">
        <v>13</v>
      </c>
      <c r="D48" s="92" t="s">
        <v>83</v>
      </c>
      <c r="E48" s="92">
        <v>18</v>
      </c>
      <c r="F48" s="92">
        <v>518</v>
      </c>
      <c r="G48" s="92">
        <v>1</v>
      </c>
      <c r="H48" s="92">
        <v>2019</v>
      </c>
      <c r="I48" s="62"/>
      <c r="J48" s="94" t="s">
        <v>133</v>
      </c>
      <c r="K48" s="27"/>
      <c r="L48" s="27"/>
      <c r="M48" s="79" t="s">
        <v>60</v>
      </c>
      <c r="N48" s="27"/>
      <c r="O48" s="47" t="e">
        <f>#REF!</f>
        <v>#REF!</v>
      </c>
      <c r="P48" s="28"/>
      <c r="Q48" s="28"/>
      <c r="R48" s="28"/>
      <c r="S48" s="28"/>
      <c r="T48" s="28"/>
      <c r="U48" s="16">
        <v>1</v>
      </c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69.75" customHeight="1" x14ac:dyDescent="0.25">
      <c r="A49" s="79">
        <v>41</v>
      </c>
      <c r="B49" s="93" t="s">
        <v>82</v>
      </c>
      <c r="C49" s="93">
        <v>13</v>
      </c>
      <c r="D49" s="93" t="s">
        <v>83</v>
      </c>
      <c r="E49" s="93">
        <v>18</v>
      </c>
      <c r="F49" s="93">
        <v>515</v>
      </c>
      <c r="G49" s="93">
        <v>2</v>
      </c>
      <c r="H49" s="93">
        <v>2019</v>
      </c>
      <c r="I49" s="62"/>
      <c r="J49" s="97" t="s">
        <v>134</v>
      </c>
      <c r="K49" s="27"/>
      <c r="L49" s="27"/>
      <c r="M49" s="79" t="s">
        <v>60</v>
      </c>
      <c r="N49" s="27"/>
      <c r="O49" s="47" t="e">
        <f>#REF!</f>
        <v>#REF!</v>
      </c>
      <c r="P49" s="28"/>
      <c r="Q49" s="28"/>
      <c r="R49" s="28"/>
      <c r="S49" s="28"/>
      <c r="T49" s="28"/>
      <c r="U49" s="16">
        <v>1</v>
      </c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21.75" customHeight="1" x14ac:dyDescent="0.25">
      <c r="A50" s="339" t="s">
        <v>10</v>
      </c>
      <c r="B50" s="339"/>
      <c r="C50" s="339"/>
      <c r="D50" s="339"/>
      <c r="E50" s="339"/>
      <c r="F50" s="339"/>
      <c r="G50" s="339"/>
      <c r="H50" s="339"/>
      <c r="I50" s="339"/>
      <c r="J50" s="339"/>
      <c r="K50" s="19"/>
      <c r="L50" s="19"/>
      <c r="M50" s="19"/>
      <c r="N50" s="19"/>
      <c r="O50" s="59" t="e">
        <f>SUM(O9:O49)</f>
        <v>#REF!</v>
      </c>
      <c r="P50" s="59" t="e">
        <f>SUM(P9:P18)</f>
        <v>#REF!</v>
      </c>
      <c r="Q50" s="29"/>
      <c r="R50" s="29"/>
      <c r="S50" s="29"/>
      <c r="T50" s="30"/>
      <c r="U50" s="32">
        <f>SUM(U9:U49)</f>
        <v>35</v>
      </c>
      <c r="V50" s="66"/>
      <c r="W50" s="32">
        <f>SUM(W9:W18)</f>
        <v>3</v>
      </c>
      <c r="X50" s="66"/>
      <c r="Y50" s="66"/>
      <c r="Z50" s="66"/>
      <c r="AA50" s="66"/>
      <c r="AB50" s="66"/>
      <c r="AC50" s="66"/>
      <c r="AD50" s="32">
        <f>SUM(AD9:AD18)</f>
        <v>3</v>
      </c>
      <c r="AE50" s="31"/>
      <c r="AF50" s="31"/>
    </row>
    <row r="51" spans="1:32" ht="15" customHeight="1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2"/>
      <c r="L51" s="22"/>
      <c r="M51" s="22"/>
      <c r="N51" s="22"/>
      <c r="O51" s="23"/>
      <c r="P51" s="23"/>
      <c r="Q51" s="23"/>
      <c r="R51" s="23"/>
      <c r="S51" s="23"/>
      <c r="T51" s="24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</row>
    <row r="52" spans="1:32" s="41" customFormat="1" ht="15" customHeight="1" x14ac:dyDescent="0.25">
      <c r="A52" s="55" t="s">
        <v>21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</row>
    <row r="53" spans="1:32" s="41" customFormat="1" ht="15" customHeight="1" x14ac:dyDescent="0.25">
      <c r="A53" s="55" t="s">
        <v>22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</row>
    <row r="54" spans="1:32" ht="16.5" customHeight="1" x14ac:dyDescent="0.25">
      <c r="A54" s="42" t="s">
        <v>24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</row>
    <row r="55" spans="1:32" ht="6.75" customHeight="1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5.75" x14ac:dyDescent="0.25">
      <c r="A56" s="340" t="s">
        <v>23</v>
      </c>
      <c r="B56" s="340"/>
      <c r="C56" s="340"/>
      <c r="D56" s="340"/>
      <c r="E56" s="340"/>
      <c r="F56" s="340"/>
      <c r="G56" s="340"/>
      <c r="H56" s="340"/>
      <c r="I56" s="340"/>
      <c r="J56" s="340"/>
      <c r="K56" s="340"/>
      <c r="L56" s="340"/>
      <c r="M56" s="340"/>
      <c r="N56" s="58"/>
      <c r="O56" s="32"/>
      <c r="P56" s="35"/>
      <c r="Q56" s="35"/>
      <c r="R56" s="4"/>
      <c r="S56" s="4"/>
      <c r="T56" s="4"/>
      <c r="U56" s="1"/>
      <c r="V56" s="1"/>
      <c r="W56" s="1"/>
      <c r="X56" s="1"/>
      <c r="Y56" s="1"/>
      <c r="Z56" s="1"/>
      <c r="AA56" s="1"/>
      <c r="AB56" s="1"/>
      <c r="AC56" s="1"/>
      <c r="AD56" s="5"/>
    </row>
    <row r="57" spans="1:32" ht="26.25" customHeight="1" x14ac:dyDescent="0.25">
      <c r="A57" s="341" t="s">
        <v>16</v>
      </c>
      <c r="B57" s="341"/>
      <c r="C57" s="341"/>
      <c r="D57" s="341"/>
      <c r="E57" s="341"/>
      <c r="F57" s="341"/>
      <c r="G57" s="341"/>
      <c r="H57" s="341"/>
      <c r="I57" s="341"/>
      <c r="J57" s="341"/>
      <c r="K57" s="341"/>
      <c r="L57" s="341"/>
      <c r="M57" s="341"/>
      <c r="N57" s="57"/>
      <c r="O57" s="34"/>
      <c r="P57" s="36"/>
      <c r="Q57" s="36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5"/>
    </row>
    <row r="58" spans="1:32" ht="15" customHeight="1" x14ac:dyDescent="0.25">
      <c r="A58" s="342" t="s">
        <v>57</v>
      </c>
      <c r="B58" s="343"/>
      <c r="C58" s="343"/>
      <c r="D58" s="343"/>
      <c r="E58" s="343"/>
      <c r="F58" s="343"/>
      <c r="G58" s="343"/>
      <c r="H58" s="343"/>
      <c r="I58" s="343"/>
      <c r="J58" s="343"/>
      <c r="K58" s="343"/>
      <c r="L58" s="343"/>
      <c r="M58" s="344"/>
      <c r="N58" s="56"/>
      <c r="O58" s="345"/>
      <c r="P58" s="36"/>
      <c r="Q58" s="36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5"/>
    </row>
    <row r="59" spans="1:32" ht="17.25" customHeight="1" x14ac:dyDescent="0.25">
      <c r="A59" s="7"/>
      <c r="B59" s="348" t="s">
        <v>53</v>
      </c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9"/>
      <c r="N59" s="53"/>
      <c r="O59" s="346"/>
      <c r="P59" s="36"/>
      <c r="Q59" s="36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5"/>
    </row>
    <row r="60" spans="1:32" ht="17.25" customHeight="1" x14ac:dyDescent="0.25">
      <c r="A60" s="7"/>
      <c r="B60" s="348" t="s">
        <v>54</v>
      </c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9"/>
      <c r="N60" s="53"/>
      <c r="O60" s="346"/>
      <c r="P60" s="36"/>
      <c r="Q60" s="36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5"/>
    </row>
    <row r="61" spans="1:32" ht="17.25" customHeight="1" x14ac:dyDescent="0.25">
      <c r="A61" s="7"/>
      <c r="B61" s="348" t="s">
        <v>55</v>
      </c>
      <c r="C61" s="348"/>
      <c r="D61" s="348"/>
      <c r="E61" s="348"/>
      <c r="F61" s="348"/>
      <c r="G61" s="348"/>
      <c r="H61" s="348"/>
      <c r="I61" s="348"/>
      <c r="J61" s="348"/>
      <c r="K61" s="348"/>
      <c r="L61" s="348"/>
      <c r="M61" s="349"/>
      <c r="N61" s="53"/>
      <c r="O61" s="346"/>
      <c r="P61" s="36"/>
      <c r="Q61" s="36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5"/>
    </row>
    <row r="62" spans="1:32" ht="17.25" customHeight="1" x14ac:dyDescent="0.25">
      <c r="A62" s="7"/>
      <c r="B62" s="348" t="s">
        <v>56</v>
      </c>
      <c r="C62" s="348"/>
      <c r="D62" s="348"/>
      <c r="E62" s="348"/>
      <c r="F62" s="348"/>
      <c r="G62" s="348"/>
      <c r="H62" s="348"/>
      <c r="I62" s="348"/>
      <c r="J62" s="348"/>
      <c r="K62" s="348"/>
      <c r="L62" s="348"/>
      <c r="M62" s="349"/>
      <c r="N62" s="53"/>
      <c r="O62" s="346"/>
      <c r="P62" s="36"/>
      <c r="Q62" s="36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5"/>
    </row>
    <row r="63" spans="1:32" ht="36" customHeight="1" x14ac:dyDescent="0.25">
      <c r="A63" s="350" t="s">
        <v>59</v>
      </c>
      <c r="B63" s="351"/>
      <c r="C63" s="351"/>
      <c r="D63" s="351"/>
      <c r="E63" s="351"/>
      <c r="F63" s="351"/>
      <c r="G63" s="351"/>
      <c r="H63" s="351"/>
      <c r="I63" s="351"/>
      <c r="J63" s="351"/>
      <c r="K63" s="351"/>
      <c r="L63" s="351"/>
      <c r="M63" s="352"/>
      <c r="N63" s="54"/>
      <c r="O63" s="347"/>
      <c r="P63" s="36"/>
      <c r="Q63" s="36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5"/>
    </row>
    <row r="64" spans="1:32" ht="33.75" customHeight="1" x14ac:dyDescent="0.25">
      <c r="A64" s="338" t="s">
        <v>58</v>
      </c>
      <c r="B64" s="338"/>
      <c r="C64" s="338"/>
      <c r="D64" s="338"/>
      <c r="E64" s="338"/>
      <c r="F64" s="338"/>
      <c r="G64" s="338"/>
      <c r="H64" s="338"/>
      <c r="I64" s="338"/>
      <c r="J64" s="338"/>
      <c r="K64" s="338"/>
      <c r="L64" s="338"/>
      <c r="M64" s="338"/>
      <c r="N64" s="52"/>
      <c r="O64" s="34"/>
      <c r="P64" s="36"/>
      <c r="Q64" s="36"/>
      <c r="R64" s="4"/>
      <c r="S64" s="4"/>
      <c r="T64" s="4"/>
      <c r="U64" s="1"/>
      <c r="V64" s="1"/>
      <c r="W64" s="1"/>
      <c r="X64" s="1"/>
      <c r="Y64" s="1"/>
      <c r="Z64" s="1"/>
      <c r="AA64" s="1"/>
      <c r="AB64" s="1"/>
      <c r="AC64" s="1"/>
      <c r="AD64" s="5"/>
    </row>
    <row r="65" spans="1:30" ht="33" customHeight="1" x14ac:dyDescent="0.25">
      <c r="A65" s="338" t="s">
        <v>19</v>
      </c>
      <c r="B65" s="338"/>
      <c r="C65" s="338"/>
      <c r="D65" s="338"/>
      <c r="E65" s="338"/>
      <c r="F65" s="338"/>
      <c r="G65" s="338"/>
      <c r="H65" s="338"/>
      <c r="I65" s="338"/>
      <c r="J65" s="338"/>
      <c r="K65" s="338"/>
      <c r="L65" s="338"/>
      <c r="M65" s="338"/>
      <c r="N65" s="52"/>
      <c r="O65" s="34"/>
      <c r="P65" s="36"/>
      <c r="Q65" s="36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5"/>
    </row>
    <row r="66" spans="1:30" ht="34.5" customHeight="1" x14ac:dyDescent="0.25">
      <c r="A66" s="338" t="s">
        <v>20</v>
      </c>
      <c r="B66" s="338"/>
      <c r="C66" s="338"/>
      <c r="D66" s="338"/>
      <c r="E66" s="338"/>
      <c r="F66" s="338"/>
      <c r="G66" s="338"/>
      <c r="H66" s="338"/>
      <c r="I66" s="338"/>
      <c r="J66" s="338"/>
      <c r="K66" s="338"/>
      <c r="L66" s="338"/>
      <c r="M66" s="338"/>
      <c r="N66" s="52"/>
      <c r="O66" s="34"/>
      <c r="P66" s="36"/>
      <c r="Q66" s="36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5"/>
    </row>
    <row r="67" spans="1:30" ht="33.75" customHeight="1" x14ac:dyDescent="0.25">
      <c r="A67" s="338" t="s">
        <v>26</v>
      </c>
      <c r="B67" s="338"/>
      <c r="C67" s="338"/>
      <c r="D67" s="338"/>
      <c r="E67" s="338"/>
      <c r="F67" s="338"/>
      <c r="G67" s="338"/>
      <c r="H67" s="338"/>
      <c r="I67" s="338"/>
      <c r="J67" s="338"/>
      <c r="K67" s="338"/>
      <c r="L67" s="338"/>
      <c r="M67" s="338"/>
      <c r="N67" s="52"/>
      <c r="O67" s="34"/>
      <c r="P67" s="36"/>
      <c r="Q67" s="36"/>
      <c r="R67" s="4"/>
      <c r="S67" s="4"/>
      <c r="T67" s="4"/>
      <c r="U67" s="1"/>
      <c r="V67" s="1"/>
      <c r="W67" s="1"/>
      <c r="X67" s="1"/>
      <c r="Y67" s="1"/>
      <c r="Z67" s="1"/>
      <c r="AA67" s="1"/>
      <c r="AB67" s="1"/>
      <c r="AC67" s="1"/>
      <c r="AD67" s="5"/>
    </row>
    <row r="68" spans="1:30" ht="33.75" customHeight="1" x14ac:dyDescent="0.25">
      <c r="A68" s="338" t="s">
        <v>52</v>
      </c>
      <c r="B68" s="338"/>
      <c r="C68" s="338"/>
      <c r="D68" s="338"/>
      <c r="E68" s="338"/>
      <c r="F68" s="338"/>
      <c r="G68" s="338"/>
      <c r="H68" s="338"/>
      <c r="I68" s="338"/>
      <c r="J68" s="338"/>
      <c r="K68" s="338"/>
      <c r="L68" s="338"/>
      <c r="M68" s="338"/>
      <c r="N68" s="52"/>
      <c r="O68" s="33"/>
      <c r="P68" s="37"/>
      <c r="Q68" s="37"/>
      <c r="R68" s="4"/>
      <c r="S68" s="4"/>
      <c r="T68" s="4"/>
      <c r="U68" s="1"/>
      <c r="V68" s="1"/>
      <c r="W68" s="1"/>
      <c r="X68" s="1"/>
      <c r="Y68" s="1"/>
      <c r="Z68" s="1"/>
      <c r="AA68" s="1"/>
      <c r="AB68" s="1"/>
      <c r="AC68" s="1"/>
      <c r="AD68" s="5"/>
    </row>
  </sheetData>
  <mergeCells count="55">
    <mergeCell ref="A1:AD1"/>
    <mergeCell ref="A2:AD2"/>
    <mergeCell ref="A3:I4"/>
    <mergeCell ref="J3:L3"/>
    <mergeCell ref="AA3:AF3"/>
    <mergeCell ref="J4:L4"/>
    <mergeCell ref="AA4:AF4"/>
    <mergeCell ref="A5:A8"/>
    <mergeCell ref="B5:H6"/>
    <mergeCell ref="I5:I8"/>
    <mergeCell ref="J5:J8"/>
    <mergeCell ref="K5:L6"/>
    <mergeCell ref="B7:B8"/>
    <mergeCell ref="C7:C8"/>
    <mergeCell ref="D7:D8"/>
    <mergeCell ref="E7:E8"/>
    <mergeCell ref="U5:AD5"/>
    <mergeCell ref="AE5:AE8"/>
    <mergeCell ref="AF5:AF8"/>
    <mergeCell ref="U6:U7"/>
    <mergeCell ref="V6:Y6"/>
    <mergeCell ref="Z6:Z7"/>
    <mergeCell ref="AA6:AA7"/>
    <mergeCell ref="AB6:AB7"/>
    <mergeCell ref="AC6:AC7"/>
    <mergeCell ref="AD6:AD7"/>
    <mergeCell ref="T5:T8"/>
    <mergeCell ref="F7:F8"/>
    <mergeCell ref="G7:G8"/>
    <mergeCell ref="H7:H8"/>
    <mergeCell ref="K7:K8"/>
    <mergeCell ref="L7:L8"/>
    <mergeCell ref="N5:N8"/>
    <mergeCell ref="O5:O8"/>
    <mergeCell ref="P5:Q6"/>
    <mergeCell ref="R5:R8"/>
    <mergeCell ref="S5:S8"/>
    <mergeCell ref="Q7:Q8"/>
    <mergeCell ref="P7:P8"/>
    <mergeCell ref="M5:M8"/>
    <mergeCell ref="A50:J50"/>
    <mergeCell ref="A56:M56"/>
    <mergeCell ref="A57:M57"/>
    <mergeCell ref="A58:M58"/>
    <mergeCell ref="O58:O63"/>
    <mergeCell ref="B59:M59"/>
    <mergeCell ref="B60:M60"/>
    <mergeCell ref="B61:M61"/>
    <mergeCell ref="B62:M62"/>
    <mergeCell ref="A63:M63"/>
    <mergeCell ref="A64:M64"/>
    <mergeCell ref="A65:M65"/>
    <mergeCell ref="A66:M66"/>
    <mergeCell ref="A67:M67"/>
    <mergeCell ref="A68:M6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F29"/>
  <sheetViews>
    <sheetView workbookViewId="0">
      <selection activeCell="Q10" sqref="Q10"/>
    </sheetView>
  </sheetViews>
  <sheetFormatPr defaultRowHeight="15" x14ac:dyDescent="0.25"/>
  <cols>
    <col min="1" max="1" width="3.5703125" style="6" customWidth="1"/>
    <col min="2" max="2" width="9.42578125" style="6" customWidth="1"/>
    <col min="3" max="3" width="3.7109375" style="6" customWidth="1"/>
    <col min="4" max="4" width="7" style="6" customWidth="1"/>
    <col min="5" max="5" width="3.7109375" style="6" customWidth="1"/>
    <col min="6" max="6" width="6.85546875" style="6" customWidth="1"/>
    <col min="7" max="7" width="3.7109375" style="6" customWidth="1"/>
    <col min="8" max="8" width="6.7109375" style="6" customWidth="1"/>
    <col min="9" max="9" width="19.42578125" style="6" hidden="1" customWidth="1"/>
    <col min="10" max="10" width="40" style="6" customWidth="1"/>
    <col min="11" max="12" width="6.5703125" style="6" hidden="1" customWidth="1"/>
    <col min="13" max="13" width="14.28515625" style="6" hidden="1" customWidth="1"/>
    <col min="14" max="14" width="6" style="6" hidden="1" customWidth="1"/>
    <col min="15" max="15" width="16.140625" style="26" customWidth="1"/>
    <col min="16" max="16" width="6.5703125" style="26" customWidth="1"/>
    <col min="17" max="17" width="12.5703125" style="26" customWidth="1"/>
    <col min="18" max="20" width="6.5703125" style="26" customWidth="1"/>
    <col min="21" max="21" width="4.42578125" style="6" customWidth="1"/>
    <col min="22" max="25" width="7.140625" style="6" customWidth="1"/>
    <col min="26" max="30" width="5.42578125" style="6" customWidth="1"/>
    <col min="31" max="32" width="5.5703125" style="6" customWidth="1"/>
    <col min="33" max="16384" width="9.140625" style="6"/>
  </cols>
  <sheetData>
    <row r="1" spans="1:32" ht="18.75" x14ac:dyDescent="0.25">
      <c r="A1" s="360" t="s">
        <v>67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</row>
    <row r="2" spans="1:32" ht="24.75" customHeight="1" x14ac:dyDescent="0.3">
      <c r="A2" s="360" t="s">
        <v>135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8"/>
      <c r="AF2" s="39"/>
    </row>
    <row r="3" spans="1:32" ht="24.75" customHeight="1" x14ac:dyDescent="0.25">
      <c r="A3" s="263" t="s">
        <v>25</v>
      </c>
      <c r="B3" s="263"/>
      <c r="C3" s="263"/>
      <c r="D3" s="263"/>
      <c r="E3" s="263"/>
      <c r="F3" s="263"/>
      <c r="G3" s="263"/>
      <c r="H3" s="263"/>
      <c r="I3" s="263"/>
      <c r="J3" s="361" t="s">
        <v>80</v>
      </c>
      <c r="K3" s="361"/>
      <c r="L3" s="361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362" t="s">
        <v>65</v>
      </c>
      <c r="AB3" s="362"/>
      <c r="AC3" s="362"/>
      <c r="AD3" s="362"/>
      <c r="AE3" s="362"/>
      <c r="AF3" s="362"/>
    </row>
    <row r="4" spans="1:32" ht="21" customHeight="1" x14ac:dyDescent="0.25">
      <c r="A4" s="263"/>
      <c r="B4" s="263"/>
      <c r="C4" s="263"/>
      <c r="D4" s="263"/>
      <c r="E4" s="263"/>
      <c r="F4" s="263"/>
      <c r="G4" s="263"/>
      <c r="H4" s="263"/>
      <c r="I4" s="263"/>
      <c r="J4" s="361" t="s">
        <v>81</v>
      </c>
      <c r="K4" s="361"/>
      <c r="L4" s="361"/>
      <c r="M4" s="40"/>
      <c r="N4" s="40"/>
      <c r="O4" s="10"/>
      <c r="P4" s="10"/>
      <c r="Q4" s="10"/>
      <c r="R4" s="10"/>
      <c r="S4" s="10"/>
      <c r="T4" s="11"/>
      <c r="U4" s="5"/>
      <c r="V4" s="5"/>
      <c r="W4" s="5"/>
      <c r="X4" s="5"/>
      <c r="Y4" s="5"/>
      <c r="Z4" s="5"/>
      <c r="AA4" s="308" t="s">
        <v>66</v>
      </c>
      <c r="AB4" s="308"/>
      <c r="AC4" s="308"/>
      <c r="AD4" s="308"/>
      <c r="AE4" s="308"/>
      <c r="AF4" s="308"/>
    </row>
    <row r="5" spans="1:32" s="12" customFormat="1" ht="21" customHeight="1" x14ac:dyDescent="0.2">
      <c r="A5" s="313" t="s">
        <v>15</v>
      </c>
      <c r="B5" s="359" t="s">
        <v>30</v>
      </c>
      <c r="C5" s="359"/>
      <c r="D5" s="359"/>
      <c r="E5" s="359"/>
      <c r="F5" s="359"/>
      <c r="G5" s="359"/>
      <c r="H5" s="359"/>
      <c r="I5" s="353" t="s">
        <v>13</v>
      </c>
      <c r="J5" s="353" t="s">
        <v>14</v>
      </c>
      <c r="K5" s="313" t="s">
        <v>48</v>
      </c>
      <c r="L5" s="313"/>
      <c r="M5" s="355" t="s">
        <v>50</v>
      </c>
      <c r="N5" s="353" t="s">
        <v>11</v>
      </c>
      <c r="O5" s="353" t="s">
        <v>51</v>
      </c>
      <c r="P5" s="313" t="s">
        <v>12</v>
      </c>
      <c r="Q5" s="313"/>
      <c r="R5" s="353" t="s">
        <v>31</v>
      </c>
      <c r="S5" s="353" t="s">
        <v>29</v>
      </c>
      <c r="T5" s="353" t="s">
        <v>7</v>
      </c>
      <c r="U5" s="358" t="s">
        <v>49</v>
      </c>
      <c r="V5" s="358"/>
      <c r="W5" s="358"/>
      <c r="X5" s="358"/>
      <c r="Y5" s="358"/>
      <c r="Z5" s="358"/>
      <c r="AA5" s="358"/>
      <c r="AB5" s="358"/>
      <c r="AC5" s="358"/>
      <c r="AD5" s="358"/>
      <c r="AE5" s="353" t="s">
        <v>8</v>
      </c>
      <c r="AF5" s="353" t="s">
        <v>9</v>
      </c>
    </row>
    <row r="6" spans="1:32" s="12" customFormat="1" ht="21" customHeight="1" x14ac:dyDescent="0.2">
      <c r="A6" s="313"/>
      <c r="B6" s="359"/>
      <c r="C6" s="359"/>
      <c r="D6" s="359"/>
      <c r="E6" s="359"/>
      <c r="F6" s="359"/>
      <c r="G6" s="359"/>
      <c r="H6" s="359"/>
      <c r="I6" s="353"/>
      <c r="J6" s="353"/>
      <c r="K6" s="313"/>
      <c r="L6" s="313"/>
      <c r="M6" s="356"/>
      <c r="N6" s="353"/>
      <c r="O6" s="353"/>
      <c r="P6" s="313"/>
      <c r="Q6" s="313"/>
      <c r="R6" s="353"/>
      <c r="S6" s="353"/>
      <c r="T6" s="353"/>
      <c r="U6" s="358" t="s">
        <v>0</v>
      </c>
      <c r="V6" s="358" t="s">
        <v>1</v>
      </c>
      <c r="W6" s="358"/>
      <c r="X6" s="358"/>
      <c r="Y6" s="358"/>
      <c r="Z6" s="358" t="s">
        <v>2</v>
      </c>
      <c r="AA6" s="358" t="s">
        <v>3</v>
      </c>
      <c r="AB6" s="358" t="s">
        <v>4</v>
      </c>
      <c r="AC6" s="358" t="s">
        <v>5</v>
      </c>
      <c r="AD6" s="358" t="s">
        <v>6</v>
      </c>
      <c r="AE6" s="353"/>
      <c r="AF6" s="353"/>
    </row>
    <row r="7" spans="1:32" s="12" customFormat="1" ht="16.5" customHeight="1" x14ac:dyDescent="0.2">
      <c r="A7" s="313"/>
      <c r="B7" s="354" t="s">
        <v>36</v>
      </c>
      <c r="C7" s="354" t="s">
        <v>37</v>
      </c>
      <c r="D7" s="354" t="s">
        <v>38</v>
      </c>
      <c r="E7" s="354" t="s">
        <v>39</v>
      </c>
      <c r="F7" s="354" t="s">
        <v>11</v>
      </c>
      <c r="G7" s="354" t="s">
        <v>18</v>
      </c>
      <c r="H7" s="354" t="s">
        <v>40</v>
      </c>
      <c r="I7" s="353"/>
      <c r="J7" s="353"/>
      <c r="K7" s="313" t="s">
        <v>17</v>
      </c>
      <c r="L7" s="313" t="s">
        <v>18</v>
      </c>
      <c r="M7" s="356"/>
      <c r="N7" s="353"/>
      <c r="O7" s="353"/>
      <c r="P7" s="353" t="s">
        <v>27</v>
      </c>
      <c r="Q7" s="353" t="s">
        <v>28</v>
      </c>
      <c r="R7" s="353"/>
      <c r="S7" s="353"/>
      <c r="T7" s="353"/>
      <c r="U7" s="358"/>
      <c r="V7" s="70" t="s">
        <v>32</v>
      </c>
      <c r="W7" s="70" t="s">
        <v>34</v>
      </c>
      <c r="X7" s="70" t="s">
        <v>33</v>
      </c>
      <c r="Y7" s="70" t="s">
        <v>35</v>
      </c>
      <c r="Z7" s="358"/>
      <c r="AA7" s="358"/>
      <c r="AB7" s="358"/>
      <c r="AC7" s="358"/>
      <c r="AD7" s="358"/>
      <c r="AE7" s="353"/>
      <c r="AF7" s="353"/>
    </row>
    <row r="8" spans="1:32" ht="90" customHeight="1" x14ac:dyDescent="0.25">
      <c r="A8" s="313"/>
      <c r="B8" s="354"/>
      <c r="C8" s="354"/>
      <c r="D8" s="354"/>
      <c r="E8" s="354"/>
      <c r="F8" s="354"/>
      <c r="G8" s="354"/>
      <c r="H8" s="354"/>
      <c r="I8" s="353"/>
      <c r="J8" s="353"/>
      <c r="K8" s="313"/>
      <c r="L8" s="313"/>
      <c r="M8" s="357"/>
      <c r="N8" s="353"/>
      <c r="O8" s="353"/>
      <c r="P8" s="353"/>
      <c r="Q8" s="353"/>
      <c r="R8" s="353"/>
      <c r="S8" s="353"/>
      <c r="T8" s="353"/>
      <c r="U8" s="13" t="s">
        <v>41</v>
      </c>
      <c r="V8" s="69" t="s">
        <v>42</v>
      </c>
      <c r="W8" s="69" t="s">
        <v>64</v>
      </c>
      <c r="X8" s="69" t="s">
        <v>63</v>
      </c>
      <c r="Y8" s="69" t="s">
        <v>43</v>
      </c>
      <c r="Z8" s="13" t="s">
        <v>44</v>
      </c>
      <c r="AA8" s="13" t="s">
        <v>45</v>
      </c>
      <c r="AB8" s="13" t="s">
        <v>46</v>
      </c>
      <c r="AC8" s="13" t="s">
        <v>47</v>
      </c>
      <c r="AD8" s="14">
        <v>1</v>
      </c>
      <c r="AE8" s="353"/>
      <c r="AF8" s="353"/>
    </row>
    <row r="9" spans="1:32" ht="41.25" customHeight="1" x14ac:dyDescent="0.25">
      <c r="A9" s="71">
        <v>1</v>
      </c>
      <c r="B9" s="92" t="s">
        <v>82</v>
      </c>
      <c r="C9" s="92">
        <v>13</v>
      </c>
      <c r="D9" s="92" t="s">
        <v>83</v>
      </c>
      <c r="E9" s="92">
        <v>34</v>
      </c>
      <c r="F9" s="92">
        <v>82</v>
      </c>
      <c r="G9" s="92">
        <v>1</v>
      </c>
      <c r="H9" s="92">
        <v>2019</v>
      </c>
      <c r="I9" s="62"/>
      <c r="J9" s="94" t="s">
        <v>93</v>
      </c>
      <c r="K9" s="71"/>
      <c r="L9" s="71"/>
      <c r="M9" s="71"/>
      <c r="N9" s="68"/>
      <c r="O9" s="47">
        <v>250000</v>
      </c>
      <c r="P9" s="68"/>
      <c r="Q9" s="47"/>
      <c r="R9" s="68"/>
      <c r="S9" s="68"/>
      <c r="T9" s="68"/>
      <c r="U9" s="16">
        <v>1</v>
      </c>
      <c r="V9" s="16"/>
      <c r="W9" s="16"/>
      <c r="X9" s="69"/>
      <c r="Y9" s="69"/>
      <c r="Z9" s="13"/>
      <c r="AA9" s="13"/>
      <c r="AB9" s="13"/>
      <c r="AC9" s="13"/>
      <c r="AD9" s="14"/>
      <c r="AE9" s="68"/>
      <c r="AF9" s="68"/>
    </row>
    <row r="10" spans="1:32" ht="52.5" customHeight="1" x14ac:dyDescent="0.25">
      <c r="A10" s="71">
        <v>2</v>
      </c>
      <c r="B10" s="92" t="s">
        <v>82</v>
      </c>
      <c r="C10" s="92">
        <v>13</v>
      </c>
      <c r="D10" s="92" t="s">
        <v>83</v>
      </c>
      <c r="E10" s="92">
        <v>34</v>
      </c>
      <c r="F10" s="92">
        <v>171</v>
      </c>
      <c r="G10" s="92">
        <v>1</v>
      </c>
      <c r="H10" s="92">
        <v>2019</v>
      </c>
      <c r="I10" s="62"/>
      <c r="J10" s="94" t="s">
        <v>96</v>
      </c>
      <c r="K10" s="71"/>
      <c r="L10" s="71"/>
      <c r="M10" s="71"/>
      <c r="N10" s="68"/>
      <c r="O10" s="47">
        <v>100000</v>
      </c>
      <c r="P10" s="68"/>
      <c r="Q10" s="47"/>
      <c r="R10" s="68"/>
      <c r="S10" s="68"/>
      <c r="T10" s="68"/>
      <c r="U10" s="16">
        <v>1</v>
      </c>
      <c r="V10" s="16"/>
      <c r="W10" s="16"/>
      <c r="X10" s="69"/>
      <c r="Y10" s="69"/>
      <c r="Z10" s="13"/>
      <c r="AA10" s="13"/>
      <c r="AB10" s="13"/>
      <c r="AC10" s="13"/>
      <c r="AD10" s="14"/>
      <c r="AE10" s="68"/>
      <c r="AF10" s="68"/>
    </row>
    <row r="11" spans="1:32" ht="21.75" customHeight="1" x14ac:dyDescent="0.25">
      <c r="A11" s="339" t="s">
        <v>10</v>
      </c>
      <c r="B11" s="339"/>
      <c r="C11" s="339"/>
      <c r="D11" s="339"/>
      <c r="E11" s="339"/>
      <c r="F11" s="339"/>
      <c r="G11" s="339"/>
      <c r="H11" s="339"/>
      <c r="I11" s="339"/>
      <c r="J11" s="339"/>
      <c r="K11" s="19"/>
      <c r="L11" s="19"/>
      <c r="M11" s="19"/>
      <c r="N11" s="19"/>
      <c r="O11" s="59">
        <f>SUM(O9:O10)</f>
        <v>350000</v>
      </c>
      <c r="P11" s="29"/>
      <c r="Q11" s="59">
        <f>SUM(Q9:Q10)</f>
        <v>0</v>
      </c>
      <c r="R11" s="29"/>
      <c r="S11" s="29"/>
      <c r="T11" s="30"/>
      <c r="U11" s="31">
        <f>SUM(U9:U10)</f>
        <v>2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ht="15" customHeight="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2"/>
      <c r="L12" s="22"/>
      <c r="M12" s="22"/>
      <c r="N12" s="22"/>
      <c r="O12" s="23"/>
      <c r="P12" s="23"/>
      <c r="Q12" s="23"/>
      <c r="R12" s="23"/>
      <c r="S12" s="23"/>
      <c r="T12" s="24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41" customFormat="1" ht="15" customHeight="1" x14ac:dyDescent="0.25">
      <c r="A13" s="75" t="s">
        <v>21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</row>
    <row r="14" spans="1:32" s="41" customFormat="1" ht="15" customHeight="1" x14ac:dyDescent="0.25">
      <c r="A14" s="75" t="s">
        <v>22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</row>
    <row r="15" spans="1:32" ht="16.5" customHeight="1" x14ac:dyDescent="0.25">
      <c r="A15" s="42" t="s">
        <v>24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</row>
    <row r="16" spans="1:32" ht="6.7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0" ht="15.75" x14ac:dyDescent="0.25">
      <c r="A17" s="340" t="s">
        <v>23</v>
      </c>
      <c r="B17" s="340"/>
      <c r="C17" s="340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78"/>
      <c r="O17" s="32"/>
      <c r="P17" s="35"/>
      <c r="Q17" s="35"/>
      <c r="R17" s="4"/>
      <c r="S17" s="4"/>
      <c r="T17" s="4"/>
      <c r="U17" s="1"/>
      <c r="V17" s="1"/>
      <c r="W17" s="1"/>
      <c r="X17" s="1"/>
      <c r="Y17" s="1"/>
      <c r="Z17" s="1"/>
      <c r="AA17" s="1"/>
      <c r="AB17" s="1"/>
      <c r="AC17" s="1"/>
      <c r="AD17" s="5"/>
    </row>
    <row r="18" spans="1:30" ht="15.75" x14ac:dyDescent="0.25">
      <c r="A18" s="341" t="s">
        <v>16</v>
      </c>
      <c r="B18" s="341"/>
      <c r="C18" s="341"/>
      <c r="D18" s="341"/>
      <c r="E18" s="341"/>
      <c r="F18" s="341"/>
      <c r="G18" s="341"/>
      <c r="H18" s="341"/>
      <c r="I18" s="341"/>
      <c r="J18" s="341"/>
      <c r="K18" s="341"/>
      <c r="L18" s="341"/>
      <c r="M18" s="341"/>
      <c r="N18" s="77"/>
      <c r="O18" s="34"/>
      <c r="P18" s="36"/>
      <c r="Q18" s="36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5"/>
    </row>
    <row r="19" spans="1:30" ht="15.75" x14ac:dyDescent="0.25">
      <c r="A19" s="342" t="s">
        <v>57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4"/>
      <c r="N19" s="76"/>
      <c r="O19" s="345"/>
      <c r="P19" s="36"/>
      <c r="Q19" s="36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5"/>
    </row>
    <row r="20" spans="1:30" ht="15.75" x14ac:dyDescent="0.25">
      <c r="A20" s="7"/>
      <c r="B20" s="348" t="s">
        <v>53</v>
      </c>
      <c r="C20" s="348"/>
      <c r="D20" s="348"/>
      <c r="E20" s="348"/>
      <c r="F20" s="348"/>
      <c r="G20" s="348"/>
      <c r="H20" s="348"/>
      <c r="I20" s="348"/>
      <c r="J20" s="348"/>
      <c r="K20" s="348"/>
      <c r="L20" s="348"/>
      <c r="M20" s="349"/>
      <c r="N20" s="73"/>
      <c r="O20" s="346"/>
      <c r="P20" s="36"/>
      <c r="Q20" s="36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5"/>
    </row>
    <row r="21" spans="1:30" ht="15.75" x14ac:dyDescent="0.25">
      <c r="A21" s="7"/>
      <c r="B21" s="348" t="s">
        <v>54</v>
      </c>
      <c r="C21" s="348"/>
      <c r="D21" s="348"/>
      <c r="E21" s="348"/>
      <c r="F21" s="348"/>
      <c r="G21" s="348"/>
      <c r="H21" s="348"/>
      <c r="I21" s="348"/>
      <c r="J21" s="348"/>
      <c r="K21" s="348"/>
      <c r="L21" s="348"/>
      <c r="M21" s="349"/>
      <c r="N21" s="73"/>
      <c r="O21" s="346"/>
      <c r="P21" s="36"/>
      <c r="Q21" s="36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5"/>
    </row>
    <row r="22" spans="1:30" ht="15.75" x14ac:dyDescent="0.25">
      <c r="A22" s="7"/>
      <c r="B22" s="348" t="s">
        <v>55</v>
      </c>
      <c r="C22" s="348"/>
      <c r="D22" s="348"/>
      <c r="E22" s="348"/>
      <c r="F22" s="348"/>
      <c r="G22" s="348"/>
      <c r="H22" s="348"/>
      <c r="I22" s="348"/>
      <c r="J22" s="348"/>
      <c r="K22" s="348"/>
      <c r="L22" s="348"/>
      <c r="M22" s="349"/>
      <c r="N22" s="73"/>
      <c r="O22" s="346"/>
      <c r="P22" s="36"/>
      <c r="Q22" s="36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5"/>
    </row>
    <row r="23" spans="1:30" ht="15.75" x14ac:dyDescent="0.25">
      <c r="A23" s="7"/>
      <c r="B23" s="348" t="s">
        <v>56</v>
      </c>
      <c r="C23" s="348"/>
      <c r="D23" s="348"/>
      <c r="E23" s="348"/>
      <c r="F23" s="348"/>
      <c r="G23" s="348"/>
      <c r="H23" s="348"/>
      <c r="I23" s="348"/>
      <c r="J23" s="348"/>
      <c r="K23" s="348"/>
      <c r="L23" s="348"/>
      <c r="M23" s="349"/>
      <c r="N23" s="73"/>
      <c r="O23" s="346"/>
      <c r="P23" s="36"/>
      <c r="Q23" s="36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5"/>
    </row>
    <row r="24" spans="1:30" ht="15.75" x14ac:dyDescent="0.25">
      <c r="A24" s="350" t="s">
        <v>59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1"/>
      <c r="M24" s="352"/>
      <c r="N24" s="74"/>
      <c r="O24" s="347"/>
      <c r="P24" s="36"/>
      <c r="Q24" s="36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5"/>
    </row>
    <row r="25" spans="1:30" ht="15.75" x14ac:dyDescent="0.25">
      <c r="A25" s="338" t="s">
        <v>58</v>
      </c>
      <c r="B25" s="338"/>
      <c r="C25" s="338"/>
      <c r="D25" s="338"/>
      <c r="E25" s="338"/>
      <c r="F25" s="338"/>
      <c r="G25" s="338"/>
      <c r="H25" s="338"/>
      <c r="I25" s="338"/>
      <c r="J25" s="338"/>
      <c r="K25" s="338"/>
      <c r="L25" s="338"/>
      <c r="M25" s="338"/>
      <c r="N25" s="72"/>
      <c r="O25" s="34"/>
      <c r="P25" s="36"/>
      <c r="Q25" s="36"/>
      <c r="R25" s="4"/>
      <c r="S25" s="4"/>
      <c r="T25" s="4"/>
      <c r="U25" s="1"/>
      <c r="V25" s="1"/>
      <c r="W25" s="1"/>
      <c r="X25" s="1"/>
      <c r="Y25" s="1"/>
      <c r="Z25" s="1"/>
      <c r="AA25" s="1"/>
      <c r="AB25" s="1"/>
      <c r="AC25" s="1"/>
      <c r="AD25" s="5"/>
    </row>
    <row r="26" spans="1:30" ht="15.75" x14ac:dyDescent="0.25">
      <c r="A26" s="338" t="s">
        <v>19</v>
      </c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72"/>
      <c r="O26" s="34"/>
      <c r="P26" s="36"/>
      <c r="Q26" s="36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5"/>
    </row>
    <row r="27" spans="1:30" ht="15.75" x14ac:dyDescent="0.25">
      <c r="A27" s="338" t="s">
        <v>20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72"/>
      <c r="O27" s="34"/>
      <c r="P27" s="36"/>
      <c r="Q27" s="36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5"/>
    </row>
    <row r="28" spans="1:30" ht="15.75" x14ac:dyDescent="0.25">
      <c r="A28" s="338" t="s">
        <v>26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72"/>
      <c r="O28" s="34"/>
      <c r="P28" s="36"/>
      <c r="Q28" s="36"/>
      <c r="R28" s="4"/>
      <c r="S28" s="4"/>
      <c r="T28" s="4"/>
      <c r="U28" s="1"/>
      <c r="V28" s="1"/>
      <c r="W28" s="1"/>
      <c r="X28" s="1"/>
      <c r="Y28" s="1"/>
      <c r="Z28" s="1"/>
      <c r="AA28" s="1"/>
      <c r="AB28" s="1"/>
      <c r="AC28" s="1"/>
      <c r="AD28" s="5"/>
    </row>
    <row r="29" spans="1:30" ht="15.75" x14ac:dyDescent="0.25">
      <c r="A29" s="338" t="s">
        <v>52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72"/>
      <c r="O29" s="33"/>
      <c r="P29" s="37"/>
      <c r="Q29" s="37"/>
      <c r="R29" s="4"/>
      <c r="S29" s="4"/>
      <c r="T29" s="4"/>
      <c r="U29" s="1"/>
      <c r="V29" s="1"/>
      <c r="W29" s="1"/>
      <c r="X29" s="1"/>
      <c r="Y29" s="1"/>
      <c r="Z29" s="1"/>
      <c r="AA29" s="1"/>
      <c r="AB29" s="1"/>
      <c r="AC29" s="1"/>
      <c r="AD29" s="5"/>
    </row>
  </sheetData>
  <mergeCells count="55">
    <mergeCell ref="A1:AD1"/>
    <mergeCell ref="A2:AD2"/>
    <mergeCell ref="A3:I4"/>
    <mergeCell ref="J3:L3"/>
    <mergeCell ref="AA3:AF3"/>
    <mergeCell ref="J4:L4"/>
    <mergeCell ref="AA4:AF4"/>
    <mergeCell ref="A5:A8"/>
    <mergeCell ref="B5:H6"/>
    <mergeCell ref="I5:I8"/>
    <mergeCell ref="J5:J8"/>
    <mergeCell ref="K5:L6"/>
    <mergeCell ref="B7:B8"/>
    <mergeCell ref="C7:C8"/>
    <mergeCell ref="D7:D8"/>
    <mergeCell ref="E7:E8"/>
    <mergeCell ref="U5:AD5"/>
    <mergeCell ref="AE5:AE8"/>
    <mergeCell ref="AF5:AF8"/>
    <mergeCell ref="U6:U7"/>
    <mergeCell ref="V6:Y6"/>
    <mergeCell ref="Z6:Z7"/>
    <mergeCell ref="AA6:AA7"/>
    <mergeCell ref="AB6:AB7"/>
    <mergeCell ref="AC6:AC7"/>
    <mergeCell ref="AD6:AD7"/>
    <mergeCell ref="T5:T8"/>
    <mergeCell ref="F7:F8"/>
    <mergeCell ref="G7:G8"/>
    <mergeCell ref="H7:H8"/>
    <mergeCell ref="K7:K8"/>
    <mergeCell ref="L7:L8"/>
    <mergeCell ref="N5:N8"/>
    <mergeCell ref="O5:O8"/>
    <mergeCell ref="P5:Q6"/>
    <mergeCell ref="R5:R8"/>
    <mergeCell ref="S5:S8"/>
    <mergeCell ref="Q7:Q8"/>
    <mergeCell ref="P7:P8"/>
    <mergeCell ref="M5:M8"/>
    <mergeCell ref="A11:J11"/>
    <mergeCell ref="A17:M17"/>
    <mergeCell ref="A18:M18"/>
    <mergeCell ref="A19:M19"/>
    <mergeCell ref="O19:O24"/>
    <mergeCell ref="B20:M20"/>
    <mergeCell ref="B21:M21"/>
    <mergeCell ref="B22:M22"/>
    <mergeCell ref="B23:M23"/>
    <mergeCell ref="A24:M24"/>
    <mergeCell ref="A25:M25"/>
    <mergeCell ref="A26:M26"/>
    <mergeCell ref="A27:M27"/>
    <mergeCell ref="A28:M28"/>
    <mergeCell ref="A29:M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37"/>
  <sheetViews>
    <sheetView topLeftCell="A12" workbookViewId="0">
      <selection activeCell="D17" sqref="D17"/>
    </sheetView>
  </sheetViews>
  <sheetFormatPr defaultRowHeight="15" x14ac:dyDescent="0.25"/>
  <cols>
    <col min="1" max="1" width="3.5703125" style="6" customWidth="1"/>
    <col min="2" max="2" width="8.5703125" style="6" customWidth="1"/>
    <col min="3" max="3" width="3.7109375" style="6" customWidth="1"/>
    <col min="4" max="4" width="6.85546875" style="6" customWidth="1"/>
    <col min="5" max="5" width="3.7109375" style="6" customWidth="1"/>
    <col min="6" max="6" width="6" style="6" customWidth="1"/>
    <col min="7" max="7" width="3.7109375" style="6" customWidth="1"/>
    <col min="8" max="8" width="6.28515625" style="6" customWidth="1"/>
    <col min="9" max="9" width="11.85546875" style="6" hidden="1" customWidth="1"/>
    <col min="10" max="10" width="43.85546875" style="6" customWidth="1"/>
    <col min="11" max="11" width="5" style="6" hidden="1" customWidth="1"/>
    <col min="12" max="12" width="4.42578125" style="6" hidden="1" customWidth="1"/>
    <col min="13" max="13" width="9.140625" style="6" hidden="1" customWidth="1"/>
    <col min="14" max="14" width="20" style="26" customWidth="1"/>
    <col min="15" max="15" width="14.140625" style="26" customWidth="1"/>
    <col min="16" max="16" width="3.85546875" style="6" customWidth="1"/>
    <col min="17" max="17" width="5" style="6" customWidth="1"/>
    <col min="18" max="18" width="4.5703125" style="6" customWidth="1"/>
    <col min="19" max="19" width="5" style="6" customWidth="1"/>
    <col min="20" max="20" width="3.7109375" style="6" customWidth="1"/>
    <col min="21" max="21" width="3.5703125" style="6" customWidth="1"/>
    <col min="22" max="22" width="4" style="6" customWidth="1"/>
    <col min="23" max="23" width="4.42578125" style="6" customWidth="1"/>
    <col min="24" max="24" width="3.85546875" style="6" customWidth="1"/>
    <col min="25" max="25" width="4.42578125" style="6" customWidth="1"/>
    <col min="26" max="26" width="4.28515625" style="6" customWidth="1"/>
    <col min="27" max="27" width="3" style="6" customWidth="1"/>
    <col min="28" max="16384" width="9.140625" style="6"/>
  </cols>
  <sheetData>
    <row r="1" spans="1:27" ht="18.75" x14ac:dyDescent="0.25">
      <c r="A1" s="360" t="s">
        <v>67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</row>
    <row r="2" spans="1:27" ht="21.75" customHeight="1" x14ac:dyDescent="0.3">
      <c r="A2" s="360" t="s">
        <v>136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8"/>
      <c r="AA2" s="39"/>
    </row>
    <row r="3" spans="1:27" ht="17.25" customHeight="1" x14ac:dyDescent="0.25">
      <c r="A3" s="263" t="s">
        <v>25</v>
      </c>
      <c r="B3" s="263"/>
      <c r="C3" s="263"/>
      <c r="D3" s="263"/>
      <c r="E3" s="263"/>
      <c r="F3" s="263"/>
      <c r="G3" s="263"/>
      <c r="H3" s="263"/>
      <c r="I3" s="263"/>
      <c r="J3" s="361" t="s">
        <v>80</v>
      </c>
      <c r="K3" s="361"/>
      <c r="L3" s="361"/>
      <c r="M3" s="9"/>
      <c r="N3" s="9"/>
      <c r="O3" s="9"/>
      <c r="P3" s="9"/>
      <c r="Q3" s="9"/>
      <c r="R3" s="9"/>
      <c r="S3" s="9"/>
      <c r="T3" s="9"/>
      <c r="U3" s="9"/>
      <c r="V3" s="362" t="s">
        <v>65</v>
      </c>
      <c r="W3" s="362"/>
      <c r="X3" s="362"/>
      <c r="Y3" s="362"/>
      <c r="Z3" s="362"/>
      <c r="AA3" s="362"/>
    </row>
    <row r="4" spans="1:27" ht="23.25" customHeight="1" x14ac:dyDescent="0.25">
      <c r="A4" s="263"/>
      <c r="B4" s="263"/>
      <c r="C4" s="263"/>
      <c r="D4" s="263"/>
      <c r="E4" s="263"/>
      <c r="F4" s="263"/>
      <c r="G4" s="263"/>
      <c r="H4" s="263"/>
      <c r="I4" s="263"/>
      <c r="J4" s="361" t="s">
        <v>81</v>
      </c>
      <c r="K4" s="361"/>
      <c r="L4" s="361"/>
      <c r="M4" s="40"/>
      <c r="N4" s="10"/>
      <c r="O4" s="10"/>
      <c r="P4" s="5"/>
      <c r="Q4" s="5"/>
      <c r="R4" s="5"/>
      <c r="S4" s="5"/>
      <c r="T4" s="5"/>
      <c r="U4" s="5"/>
      <c r="V4" s="308" t="s">
        <v>66</v>
      </c>
      <c r="W4" s="308"/>
      <c r="X4" s="308"/>
      <c r="Y4" s="308"/>
      <c r="Z4" s="308"/>
      <c r="AA4" s="308"/>
    </row>
    <row r="5" spans="1:27" s="12" customFormat="1" ht="21" customHeight="1" x14ac:dyDescent="0.2">
      <c r="A5" s="313" t="s">
        <v>15</v>
      </c>
      <c r="B5" s="359" t="s">
        <v>30</v>
      </c>
      <c r="C5" s="359"/>
      <c r="D5" s="359"/>
      <c r="E5" s="359"/>
      <c r="F5" s="359"/>
      <c r="G5" s="359"/>
      <c r="H5" s="359"/>
      <c r="I5" s="353" t="s">
        <v>13</v>
      </c>
      <c r="J5" s="353" t="s">
        <v>14</v>
      </c>
      <c r="K5" s="313" t="s">
        <v>48</v>
      </c>
      <c r="L5" s="313"/>
      <c r="M5" s="355" t="s">
        <v>50</v>
      </c>
      <c r="N5" s="353" t="s">
        <v>51</v>
      </c>
      <c r="O5" s="313" t="s">
        <v>12</v>
      </c>
      <c r="P5" s="358" t="s">
        <v>49</v>
      </c>
      <c r="Q5" s="358"/>
      <c r="R5" s="358"/>
      <c r="S5" s="358"/>
      <c r="T5" s="358"/>
      <c r="U5" s="358"/>
      <c r="V5" s="358"/>
      <c r="W5" s="358"/>
      <c r="X5" s="358"/>
      <c r="Y5" s="358"/>
      <c r="Z5" s="353" t="s">
        <v>8</v>
      </c>
      <c r="AA5" s="353" t="s">
        <v>9</v>
      </c>
    </row>
    <row r="6" spans="1:27" s="12" customFormat="1" ht="21" customHeight="1" x14ac:dyDescent="0.2">
      <c r="A6" s="313"/>
      <c r="B6" s="359"/>
      <c r="C6" s="359"/>
      <c r="D6" s="359"/>
      <c r="E6" s="359"/>
      <c r="F6" s="359"/>
      <c r="G6" s="359"/>
      <c r="H6" s="359"/>
      <c r="I6" s="353"/>
      <c r="J6" s="353"/>
      <c r="K6" s="313"/>
      <c r="L6" s="313"/>
      <c r="M6" s="356"/>
      <c r="N6" s="353"/>
      <c r="O6" s="313"/>
      <c r="P6" s="358" t="s">
        <v>0</v>
      </c>
      <c r="Q6" s="358" t="s">
        <v>1</v>
      </c>
      <c r="R6" s="358"/>
      <c r="S6" s="358"/>
      <c r="T6" s="358"/>
      <c r="U6" s="358" t="s">
        <v>2</v>
      </c>
      <c r="V6" s="358" t="s">
        <v>3</v>
      </c>
      <c r="W6" s="358" t="s">
        <v>4</v>
      </c>
      <c r="X6" s="358" t="s">
        <v>5</v>
      </c>
      <c r="Y6" s="358" t="s">
        <v>6</v>
      </c>
      <c r="Z6" s="353"/>
      <c r="AA6" s="353"/>
    </row>
    <row r="7" spans="1:27" s="12" customFormat="1" ht="16.5" customHeight="1" x14ac:dyDescent="0.2">
      <c r="A7" s="313"/>
      <c r="B7" s="354" t="s">
        <v>36</v>
      </c>
      <c r="C7" s="354" t="s">
        <v>37</v>
      </c>
      <c r="D7" s="354" t="s">
        <v>38</v>
      </c>
      <c r="E7" s="354" t="s">
        <v>39</v>
      </c>
      <c r="F7" s="354" t="s">
        <v>11</v>
      </c>
      <c r="G7" s="354" t="s">
        <v>18</v>
      </c>
      <c r="H7" s="354" t="s">
        <v>40</v>
      </c>
      <c r="I7" s="353"/>
      <c r="J7" s="353"/>
      <c r="K7" s="313" t="s">
        <v>17</v>
      </c>
      <c r="L7" s="313" t="s">
        <v>18</v>
      </c>
      <c r="M7" s="356"/>
      <c r="N7" s="353"/>
      <c r="O7" s="353" t="s">
        <v>27</v>
      </c>
      <c r="P7" s="358"/>
      <c r="Q7" s="90" t="s">
        <v>32</v>
      </c>
      <c r="R7" s="90" t="s">
        <v>34</v>
      </c>
      <c r="S7" s="90" t="s">
        <v>33</v>
      </c>
      <c r="T7" s="90" t="s">
        <v>35</v>
      </c>
      <c r="U7" s="358"/>
      <c r="V7" s="358"/>
      <c r="W7" s="358"/>
      <c r="X7" s="358"/>
      <c r="Y7" s="358"/>
      <c r="Z7" s="353"/>
      <c r="AA7" s="353"/>
    </row>
    <row r="8" spans="1:27" ht="45" customHeight="1" x14ac:dyDescent="0.25">
      <c r="A8" s="313"/>
      <c r="B8" s="354"/>
      <c r="C8" s="354"/>
      <c r="D8" s="354"/>
      <c r="E8" s="354"/>
      <c r="F8" s="354"/>
      <c r="G8" s="354"/>
      <c r="H8" s="354"/>
      <c r="I8" s="353"/>
      <c r="J8" s="353"/>
      <c r="K8" s="313"/>
      <c r="L8" s="313"/>
      <c r="M8" s="357"/>
      <c r="N8" s="353"/>
      <c r="O8" s="353"/>
      <c r="P8" s="13" t="s">
        <v>41</v>
      </c>
      <c r="Q8" s="85" t="s">
        <v>42</v>
      </c>
      <c r="R8" s="85" t="s">
        <v>64</v>
      </c>
      <c r="S8" s="85" t="s">
        <v>63</v>
      </c>
      <c r="T8" s="85" t="s">
        <v>43</v>
      </c>
      <c r="U8" s="13" t="s">
        <v>44</v>
      </c>
      <c r="V8" s="13" t="s">
        <v>45</v>
      </c>
      <c r="W8" s="13" t="s">
        <v>46</v>
      </c>
      <c r="X8" s="13" t="s">
        <v>47</v>
      </c>
      <c r="Y8" s="14">
        <v>1</v>
      </c>
      <c r="Z8" s="353"/>
      <c r="AA8" s="353"/>
    </row>
    <row r="9" spans="1:27" ht="45" customHeight="1" x14ac:dyDescent="0.25">
      <c r="A9" s="79">
        <v>1</v>
      </c>
      <c r="B9" s="63" t="s">
        <v>82</v>
      </c>
      <c r="C9" s="63">
        <v>18</v>
      </c>
      <c r="D9" s="63" t="s">
        <v>83</v>
      </c>
      <c r="E9" s="63">
        <v>35</v>
      </c>
      <c r="F9" s="63">
        <v>81</v>
      </c>
      <c r="G9" s="63">
        <v>1</v>
      </c>
      <c r="H9" s="63">
        <v>2019</v>
      </c>
      <c r="I9" s="83"/>
      <c r="J9" s="62" t="s">
        <v>84</v>
      </c>
      <c r="K9" s="79"/>
      <c r="L9" s="79"/>
      <c r="M9" s="84"/>
      <c r="N9" s="98">
        <v>200000</v>
      </c>
      <c r="O9" s="98">
        <v>200000</v>
      </c>
      <c r="P9" s="16">
        <v>1</v>
      </c>
      <c r="Q9" s="85"/>
      <c r="R9" s="16">
        <v>1</v>
      </c>
      <c r="S9" s="85"/>
      <c r="T9" s="85"/>
      <c r="U9" s="13"/>
      <c r="V9" s="13"/>
      <c r="W9" s="13"/>
      <c r="X9" s="13"/>
      <c r="Y9" s="14"/>
      <c r="Z9" s="83"/>
      <c r="AA9" s="83"/>
    </row>
    <row r="10" spans="1:27" ht="49.5" customHeight="1" x14ac:dyDescent="0.25">
      <c r="A10" s="79">
        <v>2</v>
      </c>
      <c r="B10" s="92" t="s">
        <v>82</v>
      </c>
      <c r="C10" s="92">
        <v>13</v>
      </c>
      <c r="D10" s="92" t="s">
        <v>83</v>
      </c>
      <c r="E10" s="92">
        <v>35</v>
      </c>
      <c r="F10" s="92">
        <v>81</v>
      </c>
      <c r="G10" s="92">
        <v>3</v>
      </c>
      <c r="H10" s="92">
        <v>2019</v>
      </c>
      <c r="I10" s="91"/>
      <c r="J10" s="94" t="s">
        <v>91</v>
      </c>
      <c r="K10" s="27"/>
      <c r="L10" s="27"/>
      <c r="M10" s="79"/>
      <c r="N10" s="98">
        <v>250000</v>
      </c>
      <c r="O10" s="28"/>
      <c r="P10" s="16">
        <v>1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35.25" customHeight="1" x14ac:dyDescent="0.25">
      <c r="A11" s="79">
        <v>3</v>
      </c>
      <c r="B11" s="92" t="s">
        <v>82</v>
      </c>
      <c r="C11" s="92">
        <v>13</v>
      </c>
      <c r="D11" s="92" t="s">
        <v>83</v>
      </c>
      <c r="E11" s="92">
        <v>35</v>
      </c>
      <c r="F11" s="92">
        <v>81</v>
      </c>
      <c r="G11" s="92">
        <v>4</v>
      </c>
      <c r="H11" s="92">
        <v>2019</v>
      </c>
      <c r="I11" s="91"/>
      <c r="J11" s="94" t="s">
        <v>92</v>
      </c>
      <c r="K11" s="27"/>
      <c r="L11" s="27"/>
      <c r="M11" s="79"/>
      <c r="N11" s="98">
        <v>250000</v>
      </c>
      <c r="O11" s="28"/>
      <c r="P11" s="16">
        <v>1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33.75" customHeight="1" x14ac:dyDescent="0.25">
      <c r="A12" s="79">
        <v>4</v>
      </c>
      <c r="B12" s="92" t="s">
        <v>82</v>
      </c>
      <c r="C12" s="92">
        <v>13</v>
      </c>
      <c r="D12" s="92" t="s">
        <v>83</v>
      </c>
      <c r="E12" s="92">
        <v>35</v>
      </c>
      <c r="F12" s="92">
        <v>81</v>
      </c>
      <c r="G12" s="92">
        <v>5</v>
      </c>
      <c r="H12" s="92">
        <v>2019</v>
      </c>
      <c r="I12" s="91"/>
      <c r="J12" s="94" t="s">
        <v>94</v>
      </c>
      <c r="K12" s="27"/>
      <c r="L12" s="27"/>
      <c r="M12" s="79"/>
      <c r="N12" s="98">
        <v>250000</v>
      </c>
      <c r="O12" s="28"/>
      <c r="P12" s="16">
        <v>1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7" ht="46.5" customHeight="1" x14ac:dyDescent="0.25">
      <c r="A13" s="79">
        <v>5</v>
      </c>
      <c r="B13" s="92" t="s">
        <v>82</v>
      </c>
      <c r="C13" s="92">
        <v>13</v>
      </c>
      <c r="D13" s="92" t="s">
        <v>83</v>
      </c>
      <c r="E13" s="92">
        <v>35</v>
      </c>
      <c r="F13" s="92">
        <v>81</v>
      </c>
      <c r="G13" s="92">
        <v>6</v>
      </c>
      <c r="H13" s="92">
        <v>2019</v>
      </c>
      <c r="I13" s="91"/>
      <c r="J13" s="94" t="s">
        <v>95</v>
      </c>
      <c r="K13" s="27"/>
      <c r="L13" s="27"/>
      <c r="M13" s="79"/>
      <c r="N13" s="98">
        <v>250000</v>
      </c>
      <c r="O13" s="28"/>
      <c r="P13" s="16">
        <v>1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30" customHeight="1" x14ac:dyDescent="0.25">
      <c r="A14" s="79">
        <v>6</v>
      </c>
      <c r="B14" s="92" t="s">
        <v>82</v>
      </c>
      <c r="C14" s="92">
        <v>13</v>
      </c>
      <c r="D14" s="92" t="s">
        <v>83</v>
      </c>
      <c r="E14" s="92">
        <v>35</v>
      </c>
      <c r="F14" s="92">
        <v>171</v>
      </c>
      <c r="G14" s="92">
        <v>7</v>
      </c>
      <c r="H14" s="92">
        <v>2019</v>
      </c>
      <c r="I14" s="91"/>
      <c r="J14" s="94" t="s">
        <v>97</v>
      </c>
      <c r="K14" s="27"/>
      <c r="L14" s="27"/>
      <c r="M14" s="79"/>
      <c r="N14" s="98">
        <v>250000</v>
      </c>
      <c r="O14" s="28"/>
      <c r="P14" s="16">
        <v>1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ht="48" customHeight="1" x14ac:dyDescent="0.25">
      <c r="A15" s="79">
        <v>7</v>
      </c>
      <c r="B15" s="92" t="s">
        <v>82</v>
      </c>
      <c r="C15" s="92">
        <v>13</v>
      </c>
      <c r="D15" s="92" t="s">
        <v>83</v>
      </c>
      <c r="E15" s="92">
        <v>35</v>
      </c>
      <c r="F15" s="92">
        <v>131</v>
      </c>
      <c r="G15" s="92">
        <v>8</v>
      </c>
      <c r="H15" s="92">
        <v>2019</v>
      </c>
      <c r="I15" s="91"/>
      <c r="J15" s="94" t="s">
        <v>102</v>
      </c>
      <c r="K15" s="27"/>
      <c r="L15" s="27"/>
      <c r="M15" s="79"/>
      <c r="N15" s="98">
        <v>150000</v>
      </c>
      <c r="O15" s="28"/>
      <c r="P15" s="16">
        <v>1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ht="31.5" x14ac:dyDescent="0.25">
      <c r="A16" s="79">
        <v>8</v>
      </c>
      <c r="B16" s="92" t="s">
        <v>82</v>
      </c>
      <c r="C16" s="92">
        <v>13</v>
      </c>
      <c r="D16" s="92" t="s">
        <v>83</v>
      </c>
      <c r="E16" s="92">
        <v>35</v>
      </c>
      <c r="F16" s="92">
        <v>81</v>
      </c>
      <c r="G16" s="92">
        <v>9</v>
      </c>
      <c r="H16" s="92">
        <v>2019</v>
      </c>
      <c r="I16" s="91"/>
      <c r="J16" s="94" t="s">
        <v>116</v>
      </c>
      <c r="K16" s="27"/>
      <c r="L16" s="27"/>
      <c r="M16" s="79"/>
      <c r="N16" s="98">
        <v>200000</v>
      </c>
      <c r="O16" s="28"/>
      <c r="P16" s="16">
        <v>1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ht="47.25" x14ac:dyDescent="0.25">
      <c r="A17" s="79">
        <v>9</v>
      </c>
      <c r="B17" s="92" t="s">
        <v>82</v>
      </c>
      <c r="C17" s="92">
        <v>7</v>
      </c>
      <c r="D17" s="92" t="s">
        <v>83</v>
      </c>
      <c r="E17" s="92">
        <v>35</v>
      </c>
      <c r="F17" s="92">
        <v>81</v>
      </c>
      <c r="G17" s="92">
        <v>10</v>
      </c>
      <c r="H17" s="92">
        <v>2019</v>
      </c>
      <c r="I17" s="62"/>
      <c r="J17" s="94" t="s">
        <v>124</v>
      </c>
      <c r="K17" s="27"/>
      <c r="L17" s="27"/>
      <c r="M17" s="79"/>
      <c r="N17" s="98">
        <v>250000</v>
      </c>
      <c r="O17" s="28"/>
      <c r="P17" s="16">
        <v>1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ht="31.5" x14ac:dyDescent="0.25">
      <c r="A18" s="79">
        <v>10</v>
      </c>
      <c r="B18" s="92" t="s">
        <v>82</v>
      </c>
      <c r="C18" s="92">
        <v>7</v>
      </c>
      <c r="D18" s="92" t="s">
        <v>83</v>
      </c>
      <c r="E18" s="92">
        <v>35</v>
      </c>
      <c r="F18" s="92">
        <v>81</v>
      </c>
      <c r="G18" s="92">
        <v>11</v>
      </c>
      <c r="H18" s="92">
        <v>2019</v>
      </c>
      <c r="I18" s="62"/>
      <c r="J18" s="94" t="s">
        <v>125</v>
      </c>
      <c r="K18" s="27"/>
      <c r="L18" s="27"/>
      <c r="M18" s="79"/>
      <c r="N18" s="98">
        <v>250000</v>
      </c>
      <c r="O18" s="28"/>
      <c r="P18" s="16">
        <v>1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15.75" x14ac:dyDescent="0.25">
      <c r="A19" s="339" t="s">
        <v>10</v>
      </c>
      <c r="B19" s="339"/>
      <c r="C19" s="339"/>
      <c r="D19" s="339"/>
      <c r="E19" s="339"/>
      <c r="F19" s="339"/>
      <c r="G19" s="339"/>
      <c r="H19" s="339"/>
      <c r="I19" s="339"/>
      <c r="J19" s="339"/>
      <c r="K19" s="19"/>
      <c r="L19" s="19"/>
      <c r="M19" s="19"/>
      <c r="N19" s="59">
        <f>SUM(N9:N18)</f>
        <v>2300000</v>
      </c>
      <c r="O19" s="59"/>
      <c r="P19" s="61">
        <f>SUM(P10:P18)</f>
        <v>9</v>
      </c>
      <c r="Q19" s="61"/>
      <c r="R19" s="61">
        <f>SUM(R9:R18)</f>
        <v>1</v>
      </c>
      <c r="S19" s="61"/>
      <c r="T19" s="61"/>
      <c r="U19" s="61"/>
      <c r="V19" s="61"/>
      <c r="W19" s="61"/>
      <c r="X19" s="61"/>
      <c r="Y19" s="61"/>
      <c r="Z19" s="61"/>
      <c r="AA19" s="31"/>
    </row>
    <row r="20" spans="1:27" ht="15.75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2"/>
      <c r="L20" s="22"/>
      <c r="M20" s="22"/>
      <c r="N20" s="23" t="s">
        <v>90</v>
      </c>
      <c r="O20" s="23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41" customFormat="1" x14ac:dyDescent="0.25">
      <c r="A21" s="86" t="s">
        <v>21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</row>
    <row r="22" spans="1:27" s="41" customFormat="1" x14ac:dyDescent="0.25">
      <c r="A22" s="86" t="s">
        <v>22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</row>
    <row r="23" spans="1:27" x14ac:dyDescent="0.25">
      <c r="A23" s="42" t="s">
        <v>24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24" spans="1:27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</row>
    <row r="25" spans="1:27" ht="15.75" x14ac:dyDescent="0.25">
      <c r="A25" s="340" t="s">
        <v>23</v>
      </c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2"/>
      <c r="O25" s="35"/>
      <c r="P25" s="1"/>
      <c r="Q25" s="1"/>
      <c r="R25" s="1"/>
      <c r="S25" s="1"/>
      <c r="T25" s="1"/>
      <c r="U25" s="1"/>
      <c r="V25" s="1"/>
      <c r="W25" s="1"/>
      <c r="X25" s="1"/>
      <c r="Y25" s="5"/>
    </row>
    <row r="26" spans="1:27" ht="15.75" x14ac:dyDescent="0.25">
      <c r="A26" s="341" t="s">
        <v>16</v>
      </c>
      <c r="B26" s="341"/>
      <c r="C26" s="341"/>
      <c r="D26" s="341"/>
      <c r="E26" s="341"/>
      <c r="F26" s="341"/>
      <c r="G26" s="341"/>
      <c r="H26" s="341"/>
      <c r="I26" s="341"/>
      <c r="J26" s="341"/>
      <c r="K26" s="341"/>
      <c r="L26" s="341"/>
      <c r="M26" s="341"/>
      <c r="N26" s="34"/>
      <c r="O26" s="36"/>
      <c r="P26" s="2"/>
      <c r="Q26" s="2"/>
      <c r="R26" s="2"/>
      <c r="S26" s="2"/>
      <c r="T26" s="2"/>
      <c r="U26" s="2"/>
      <c r="V26" s="2"/>
      <c r="W26" s="2"/>
      <c r="X26" s="2"/>
      <c r="Y26" s="5"/>
    </row>
    <row r="27" spans="1:27" ht="15.75" x14ac:dyDescent="0.25">
      <c r="A27" s="342" t="s">
        <v>57</v>
      </c>
      <c r="B27" s="343"/>
      <c r="C27" s="343"/>
      <c r="D27" s="343"/>
      <c r="E27" s="343"/>
      <c r="F27" s="343"/>
      <c r="G27" s="343"/>
      <c r="H27" s="343"/>
      <c r="I27" s="343"/>
      <c r="J27" s="343"/>
      <c r="K27" s="343"/>
      <c r="L27" s="343"/>
      <c r="M27" s="344"/>
      <c r="N27" s="345"/>
      <c r="O27" s="36"/>
      <c r="P27" s="3"/>
      <c r="Q27" s="3"/>
      <c r="R27" s="3"/>
      <c r="S27" s="3"/>
      <c r="T27" s="3"/>
      <c r="U27" s="3"/>
      <c r="V27" s="3"/>
      <c r="W27" s="3"/>
      <c r="X27" s="3"/>
      <c r="Y27" s="5"/>
    </row>
    <row r="28" spans="1:27" ht="15.75" x14ac:dyDescent="0.25">
      <c r="A28" s="7"/>
      <c r="B28" s="348" t="s">
        <v>53</v>
      </c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9"/>
      <c r="N28" s="346"/>
      <c r="O28" s="36"/>
      <c r="P28" s="3"/>
      <c r="Q28" s="3"/>
      <c r="R28" s="3"/>
      <c r="S28" s="3"/>
      <c r="T28" s="3"/>
      <c r="U28" s="3"/>
      <c r="V28" s="3"/>
      <c r="W28" s="3"/>
      <c r="X28" s="3"/>
      <c r="Y28" s="5"/>
    </row>
    <row r="29" spans="1:27" ht="15.75" x14ac:dyDescent="0.25">
      <c r="A29" s="7"/>
      <c r="B29" s="348" t="s">
        <v>54</v>
      </c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9"/>
      <c r="N29" s="346"/>
      <c r="O29" s="36"/>
      <c r="P29" s="3"/>
      <c r="Q29" s="3"/>
      <c r="R29" s="3"/>
      <c r="S29" s="3"/>
      <c r="T29" s="3"/>
      <c r="U29" s="3"/>
      <c r="V29" s="3"/>
      <c r="W29" s="3"/>
      <c r="X29" s="3"/>
      <c r="Y29" s="5"/>
    </row>
    <row r="30" spans="1:27" ht="15.75" x14ac:dyDescent="0.25">
      <c r="A30" s="7"/>
      <c r="B30" s="348" t="s">
        <v>55</v>
      </c>
      <c r="C30" s="348"/>
      <c r="D30" s="348"/>
      <c r="E30" s="348"/>
      <c r="F30" s="348"/>
      <c r="G30" s="348"/>
      <c r="H30" s="348"/>
      <c r="I30" s="348"/>
      <c r="J30" s="348"/>
      <c r="K30" s="348"/>
      <c r="L30" s="348"/>
      <c r="M30" s="349"/>
      <c r="N30" s="346"/>
      <c r="O30" s="36"/>
      <c r="P30" s="3"/>
      <c r="Q30" s="3"/>
      <c r="R30" s="3"/>
      <c r="S30" s="3"/>
      <c r="T30" s="3"/>
      <c r="U30" s="3"/>
      <c r="V30" s="3"/>
      <c r="W30" s="3"/>
      <c r="X30" s="3"/>
      <c r="Y30" s="5"/>
    </row>
    <row r="31" spans="1:27" ht="15.75" x14ac:dyDescent="0.25">
      <c r="A31" s="7"/>
      <c r="B31" s="348" t="s">
        <v>56</v>
      </c>
      <c r="C31" s="348"/>
      <c r="D31" s="348"/>
      <c r="E31" s="348"/>
      <c r="F31" s="348"/>
      <c r="G31" s="348"/>
      <c r="H31" s="348"/>
      <c r="I31" s="348"/>
      <c r="J31" s="348"/>
      <c r="K31" s="348"/>
      <c r="L31" s="348"/>
      <c r="M31" s="349"/>
      <c r="N31" s="346"/>
      <c r="O31" s="36"/>
      <c r="P31" s="3"/>
      <c r="Q31" s="3"/>
      <c r="R31" s="3"/>
      <c r="S31" s="3"/>
      <c r="T31" s="3"/>
      <c r="U31" s="3"/>
      <c r="V31" s="3"/>
      <c r="W31" s="3"/>
      <c r="X31" s="3"/>
      <c r="Y31" s="5"/>
    </row>
    <row r="32" spans="1:27" ht="15.75" x14ac:dyDescent="0.25">
      <c r="A32" s="350" t="s">
        <v>59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1"/>
      <c r="M32" s="352"/>
      <c r="N32" s="347"/>
      <c r="O32" s="36"/>
      <c r="P32" s="3"/>
      <c r="Q32" s="3"/>
      <c r="R32" s="3"/>
      <c r="S32" s="3"/>
      <c r="T32" s="3"/>
      <c r="U32" s="3"/>
      <c r="V32" s="3"/>
      <c r="W32" s="3"/>
      <c r="X32" s="3"/>
      <c r="Y32" s="5"/>
    </row>
    <row r="33" spans="1:25" ht="15.75" x14ac:dyDescent="0.25">
      <c r="A33" s="338" t="s">
        <v>58</v>
      </c>
      <c r="B33" s="338"/>
      <c r="C33" s="338"/>
      <c r="D33" s="338"/>
      <c r="E33" s="338"/>
      <c r="F33" s="338"/>
      <c r="G33" s="338"/>
      <c r="H33" s="338"/>
      <c r="I33" s="338"/>
      <c r="J33" s="338"/>
      <c r="K33" s="338"/>
      <c r="L33" s="338"/>
      <c r="M33" s="338"/>
      <c r="N33" s="34"/>
      <c r="O33" s="36"/>
      <c r="P33" s="1"/>
      <c r="Q33" s="1"/>
      <c r="R33" s="1"/>
      <c r="S33" s="1"/>
      <c r="T33" s="1"/>
      <c r="U33" s="1"/>
      <c r="V33" s="1"/>
      <c r="W33" s="1"/>
      <c r="X33" s="1"/>
      <c r="Y33" s="5"/>
    </row>
    <row r="34" spans="1:25" ht="15.75" x14ac:dyDescent="0.25">
      <c r="A34" s="338" t="s">
        <v>19</v>
      </c>
      <c r="B34" s="338"/>
      <c r="C34" s="338"/>
      <c r="D34" s="338"/>
      <c r="E34" s="338"/>
      <c r="F34" s="338"/>
      <c r="G34" s="338"/>
      <c r="H34" s="338"/>
      <c r="I34" s="338"/>
      <c r="J34" s="338"/>
      <c r="K34" s="338"/>
      <c r="L34" s="338"/>
      <c r="M34" s="338"/>
      <c r="N34" s="34"/>
      <c r="O34" s="36"/>
      <c r="P34" s="3"/>
      <c r="Q34" s="3"/>
      <c r="R34" s="3"/>
      <c r="S34" s="3"/>
      <c r="T34" s="3"/>
      <c r="U34" s="3"/>
      <c r="V34" s="3"/>
      <c r="W34" s="3"/>
      <c r="X34" s="3"/>
      <c r="Y34" s="5"/>
    </row>
    <row r="35" spans="1:25" ht="15.75" x14ac:dyDescent="0.25">
      <c r="A35" s="338" t="s">
        <v>20</v>
      </c>
      <c r="B35" s="338"/>
      <c r="C35" s="338"/>
      <c r="D35" s="338"/>
      <c r="E35" s="338"/>
      <c r="F35" s="338"/>
      <c r="G35" s="338"/>
      <c r="H35" s="338"/>
      <c r="I35" s="338"/>
      <c r="J35" s="338"/>
      <c r="K35" s="338"/>
      <c r="L35" s="338"/>
      <c r="M35" s="338"/>
      <c r="N35" s="34"/>
      <c r="O35" s="36"/>
      <c r="P35" s="3"/>
      <c r="Q35" s="3"/>
      <c r="R35" s="3"/>
      <c r="S35" s="3"/>
      <c r="T35" s="3"/>
      <c r="U35" s="3"/>
      <c r="V35" s="3"/>
      <c r="W35" s="3"/>
      <c r="X35" s="3"/>
      <c r="Y35" s="5"/>
    </row>
    <row r="36" spans="1:25" ht="15.75" x14ac:dyDescent="0.25">
      <c r="A36" s="338" t="s">
        <v>26</v>
      </c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338"/>
      <c r="M36" s="338"/>
      <c r="N36" s="34"/>
      <c r="O36" s="36"/>
      <c r="P36" s="1"/>
      <c r="Q36" s="1"/>
      <c r="R36" s="1"/>
      <c r="S36" s="1"/>
      <c r="T36" s="1"/>
      <c r="U36" s="1"/>
      <c r="V36" s="1"/>
      <c r="W36" s="1"/>
      <c r="X36" s="1"/>
      <c r="Y36" s="5"/>
    </row>
    <row r="37" spans="1:25" ht="15.75" x14ac:dyDescent="0.25">
      <c r="A37" s="338" t="s">
        <v>52</v>
      </c>
      <c r="B37" s="338"/>
      <c r="C37" s="338"/>
      <c r="D37" s="338"/>
      <c r="E37" s="338"/>
      <c r="F37" s="338"/>
      <c r="G37" s="338"/>
      <c r="H37" s="338"/>
      <c r="I37" s="338"/>
      <c r="J37" s="338"/>
      <c r="K37" s="338"/>
      <c r="L37" s="338"/>
      <c r="M37" s="338"/>
      <c r="N37" s="33"/>
      <c r="O37" s="37"/>
      <c r="P37" s="1"/>
      <c r="Q37" s="1"/>
      <c r="R37" s="1"/>
      <c r="S37" s="1"/>
      <c r="T37" s="1"/>
      <c r="U37" s="1"/>
      <c r="V37" s="1"/>
      <c r="W37" s="1"/>
      <c r="X37" s="1"/>
      <c r="Y37" s="5"/>
    </row>
  </sheetData>
  <mergeCells count="50">
    <mergeCell ref="A33:M33"/>
    <mergeCell ref="A34:M34"/>
    <mergeCell ref="A35:M35"/>
    <mergeCell ref="A36:M36"/>
    <mergeCell ref="A37:M37"/>
    <mergeCell ref="A25:M25"/>
    <mergeCell ref="A26:M26"/>
    <mergeCell ref="A27:M27"/>
    <mergeCell ref="N27:N32"/>
    <mergeCell ref="B28:M28"/>
    <mergeCell ref="B29:M29"/>
    <mergeCell ref="B30:M30"/>
    <mergeCell ref="B31:M31"/>
    <mergeCell ref="A32:M32"/>
    <mergeCell ref="A19:J19"/>
    <mergeCell ref="A5:A8"/>
    <mergeCell ref="B5:H6"/>
    <mergeCell ref="I5:I8"/>
    <mergeCell ref="J5:J8"/>
    <mergeCell ref="B7:B8"/>
    <mergeCell ref="C7:C8"/>
    <mergeCell ref="D7:D8"/>
    <mergeCell ref="E7:E8"/>
    <mergeCell ref="A3:I4"/>
    <mergeCell ref="J3:L3"/>
    <mergeCell ref="J4:L4"/>
    <mergeCell ref="A1:Y1"/>
    <mergeCell ref="A2:Y2"/>
    <mergeCell ref="V3:AA3"/>
    <mergeCell ref="V4:AA4"/>
    <mergeCell ref="Z5:Z8"/>
    <mergeCell ref="AA5:AA8"/>
    <mergeCell ref="P6:P7"/>
    <mergeCell ref="Q6:T6"/>
    <mergeCell ref="V6:V7"/>
    <mergeCell ref="W6:W7"/>
    <mergeCell ref="X6:X7"/>
    <mergeCell ref="Y6:Y7"/>
    <mergeCell ref="U6:U7"/>
    <mergeCell ref="P5:Y5"/>
    <mergeCell ref="N5:N8"/>
    <mergeCell ref="M5:M8"/>
    <mergeCell ref="O5:O6"/>
    <mergeCell ref="F7:F8"/>
    <mergeCell ref="G7:G8"/>
    <mergeCell ref="H7:H8"/>
    <mergeCell ref="K7:K8"/>
    <mergeCell ref="L7:L8"/>
    <mergeCell ref="O7:O8"/>
    <mergeCell ref="K5:L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F29"/>
  <sheetViews>
    <sheetView workbookViewId="0">
      <selection activeCell="O10" sqref="O10"/>
    </sheetView>
  </sheetViews>
  <sheetFormatPr defaultRowHeight="15" x14ac:dyDescent="0.25"/>
  <cols>
    <col min="1" max="1" width="3.5703125" style="6" customWidth="1"/>
    <col min="2" max="2" width="9.42578125" style="6" customWidth="1"/>
    <col min="3" max="3" width="3.7109375" style="6" customWidth="1"/>
    <col min="4" max="4" width="7" style="6" customWidth="1"/>
    <col min="5" max="5" width="3.7109375" style="6" customWidth="1"/>
    <col min="6" max="6" width="6.85546875" style="6" customWidth="1"/>
    <col min="7" max="7" width="3.7109375" style="6" customWidth="1"/>
    <col min="8" max="8" width="6.7109375" style="6" customWidth="1"/>
    <col min="9" max="9" width="19.42578125" style="6" hidden="1" customWidth="1"/>
    <col min="10" max="10" width="40" style="6" customWidth="1"/>
    <col min="11" max="12" width="6.5703125" style="6" hidden="1" customWidth="1"/>
    <col min="13" max="13" width="14.28515625" style="6" hidden="1" customWidth="1"/>
    <col min="14" max="14" width="6" style="6" hidden="1" customWidth="1"/>
    <col min="15" max="15" width="16.140625" style="26" customWidth="1"/>
    <col min="16" max="16" width="6.5703125" style="26" customWidth="1"/>
    <col min="17" max="17" width="12.5703125" style="26" customWidth="1"/>
    <col min="18" max="20" width="6.5703125" style="26" customWidth="1"/>
    <col min="21" max="21" width="4.42578125" style="6" customWidth="1"/>
    <col min="22" max="25" width="7.140625" style="6" customWidth="1"/>
    <col min="26" max="30" width="5.42578125" style="6" customWidth="1"/>
    <col min="31" max="32" width="5.5703125" style="6" customWidth="1"/>
    <col min="33" max="16384" width="9.140625" style="6"/>
  </cols>
  <sheetData>
    <row r="1" spans="1:32" ht="18.75" x14ac:dyDescent="0.25">
      <c r="A1" s="360" t="s">
        <v>67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</row>
    <row r="2" spans="1:32" ht="24.75" customHeight="1" x14ac:dyDescent="0.3">
      <c r="A2" s="360" t="s">
        <v>135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8"/>
      <c r="AF2" s="39"/>
    </row>
    <row r="3" spans="1:32" ht="24.75" customHeight="1" x14ac:dyDescent="0.25">
      <c r="A3" s="263" t="s">
        <v>25</v>
      </c>
      <c r="B3" s="263"/>
      <c r="C3" s="263"/>
      <c r="D3" s="263"/>
      <c r="E3" s="263"/>
      <c r="F3" s="263"/>
      <c r="G3" s="263"/>
      <c r="H3" s="263"/>
      <c r="I3" s="263"/>
      <c r="J3" s="361" t="s">
        <v>80</v>
      </c>
      <c r="K3" s="361"/>
      <c r="L3" s="361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362" t="s">
        <v>65</v>
      </c>
      <c r="AB3" s="362"/>
      <c r="AC3" s="362"/>
      <c r="AD3" s="362"/>
      <c r="AE3" s="362"/>
      <c r="AF3" s="362"/>
    </row>
    <row r="4" spans="1:32" ht="21" customHeight="1" x14ac:dyDescent="0.25">
      <c r="A4" s="263"/>
      <c r="B4" s="263"/>
      <c r="C4" s="263"/>
      <c r="D4" s="263"/>
      <c r="E4" s="263"/>
      <c r="F4" s="263"/>
      <c r="G4" s="263"/>
      <c r="H4" s="263"/>
      <c r="I4" s="263"/>
      <c r="J4" s="361" t="s">
        <v>81</v>
      </c>
      <c r="K4" s="361"/>
      <c r="L4" s="361"/>
      <c r="M4" s="40"/>
      <c r="N4" s="40"/>
      <c r="O4" s="10"/>
      <c r="P4" s="10"/>
      <c r="Q4" s="10"/>
      <c r="R4" s="10"/>
      <c r="S4" s="10"/>
      <c r="T4" s="11"/>
      <c r="U4" s="5"/>
      <c r="V4" s="5"/>
      <c r="W4" s="5"/>
      <c r="X4" s="5"/>
      <c r="Y4" s="5"/>
      <c r="Z4" s="5"/>
      <c r="AA4" s="308" t="s">
        <v>66</v>
      </c>
      <c r="AB4" s="308"/>
      <c r="AC4" s="308"/>
      <c r="AD4" s="308"/>
      <c r="AE4" s="308"/>
      <c r="AF4" s="308"/>
    </row>
    <row r="5" spans="1:32" s="12" customFormat="1" ht="21" customHeight="1" x14ac:dyDescent="0.2">
      <c r="A5" s="313" t="s">
        <v>15</v>
      </c>
      <c r="B5" s="359" t="s">
        <v>30</v>
      </c>
      <c r="C5" s="359"/>
      <c r="D5" s="359"/>
      <c r="E5" s="359"/>
      <c r="F5" s="359"/>
      <c r="G5" s="359"/>
      <c r="H5" s="359"/>
      <c r="I5" s="353" t="s">
        <v>13</v>
      </c>
      <c r="J5" s="353" t="s">
        <v>14</v>
      </c>
      <c r="K5" s="313" t="s">
        <v>48</v>
      </c>
      <c r="L5" s="313"/>
      <c r="M5" s="355" t="s">
        <v>50</v>
      </c>
      <c r="N5" s="353" t="s">
        <v>11</v>
      </c>
      <c r="O5" s="353" t="s">
        <v>51</v>
      </c>
      <c r="P5" s="313" t="s">
        <v>12</v>
      </c>
      <c r="Q5" s="313"/>
      <c r="R5" s="353" t="s">
        <v>31</v>
      </c>
      <c r="S5" s="353" t="s">
        <v>29</v>
      </c>
      <c r="T5" s="353" t="s">
        <v>7</v>
      </c>
      <c r="U5" s="358" t="s">
        <v>49</v>
      </c>
      <c r="V5" s="358"/>
      <c r="W5" s="358"/>
      <c r="X5" s="358"/>
      <c r="Y5" s="358"/>
      <c r="Z5" s="358"/>
      <c r="AA5" s="358"/>
      <c r="AB5" s="358"/>
      <c r="AC5" s="358"/>
      <c r="AD5" s="358"/>
      <c r="AE5" s="353" t="s">
        <v>8</v>
      </c>
      <c r="AF5" s="353" t="s">
        <v>9</v>
      </c>
    </row>
    <row r="6" spans="1:32" s="12" customFormat="1" ht="21" customHeight="1" x14ac:dyDescent="0.2">
      <c r="A6" s="313"/>
      <c r="B6" s="359"/>
      <c r="C6" s="359"/>
      <c r="D6" s="359"/>
      <c r="E6" s="359"/>
      <c r="F6" s="359"/>
      <c r="G6" s="359"/>
      <c r="H6" s="359"/>
      <c r="I6" s="353"/>
      <c r="J6" s="353"/>
      <c r="K6" s="313"/>
      <c r="L6" s="313"/>
      <c r="M6" s="356"/>
      <c r="N6" s="353"/>
      <c r="O6" s="353"/>
      <c r="P6" s="313"/>
      <c r="Q6" s="313"/>
      <c r="R6" s="353"/>
      <c r="S6" s="353"/>
      <c r="T6" s="353"/>
      <c r="U6" s="358" t="s">
        <v>0</v>
      </c>
      <c r="V6" s="358" t="s">
        <v>1</v>
      </c>
      <c r="W6" s="358"/>
      <c r="X6" s="358"/>
      <c r="Y6" s="358"/>
      <c r="Z6" s="358" t="s">
        <v>2</v>
      </c>
      <c r="AA6" s="358" t="s">
        <v>3</v>
      </c>
      <c r="AB6" s="358" t="s">
        <v>4</v>
      </c>
      <c r="AC6" s="358" t="s">
        <v>5</v>
      </c>
      <c r="AD6" s="358" t="s">
        <v>6</v>
      </c>
      <c r="AE6" s="353"/>
      <c r="AF6" s="353"/>
    </row>
    <row r="7" spans="1:32" s="12" customFormat="1" ht="16.5" customHeight="1" x14ac:dyDescent="0.2">
      <c r="A7" s="313"/>
      <c r="B7" s="354" t="s">
        <v>36</v>
      </c>
      <c r="C7" s="354" t="s">
        <v>37</v>
      </c>
      <c r="D7" s="354" t="s">
        <v>38</v>
      </c>
      <c r="E7" s="354" t="s">
        <v>39</v>
      </c>
      <c r="F7" s="354" t="s">
        <v>11</v>
      </c>
      <c r="G7" s="354" t="s">
        <v>18</v>
      </c>
      <c r="H7" s="354" t="s">
        <v>40</v>
      </c>
      <c r="I7" s="353"/>
      <c r="J7" s="353"/>
      <c r="K7" s="313" t="s">
        <v>17</v>
      </c>
      <c r="L7" s="313" t="s">
        <v>18</v>
      </c>
      <c r="M7" s="356"/>
      <c r="N7" s="353"/>
      <c r="O7" s="353"/>
      <c r="P7" s="353" t="s">
        <v>27</v>
      </c>
      <c r="Q7" s="353" t="s">
        <v>28</v>
      </c>
      <c r="R7" s="353"/>
      <c r="S7" s="353"/>
      <c r="T7" s="353"/>
      <c r="U7" s="358"/>
      <c r="V7" s="90" t="s">
        <v>32</v>
      </c>
      <c r="W7" s="90" t="s">
        <v>34</v>
      </c>
      <c r="X7" s="90" t="s">
        <v>33</v>
      </c>
      <c r="Y7" s="90" t="s">
        <v>35</v>
      </c>
      <c r="Z7" s="358"/>
      <c r="AA7" s="358"/>
      <c r="AB7" s="358"/>
      <c r="AC7" s="358"/>
      <c r="AD7" s="358"/>
      <c r="AE7" s="353"/>
      <c r="AF7" s="353"/>
    </row>
    <row r="8" spans="1:32" ht="90" customHeight="1" x14ac:dyDescent="0.25">
      <c r="A8" s="313"/>
      <c r="B8" s="354"/>
      <c r="C8" s="354"/>
      <c r="D8" s="354"/>
      <c r="E8" s="354"/>
      <c r="F8" s="354"/>
      <c r="G8" s="354"/>
      <c r="H8" s="354"/>
      <c r="I8" s="353"/>
      <c r="J8" s="353"/>
      <c r="K8" s="313"/>
      <c r="L8" s="313"/>
      <c r="M8" s="357"/>
      <c r="N8" s="353"/>
      <c r="O8" s="353"/>
      <c r="P8" s="353"/>
      <c r="Q8" s="353"/>
      <c r="R8" s="353"/>
      <c r="S8" s="353"/>
      <c r="T8" s="353"/>
      <c r="U8" s="13" t="s">
        <v>41</v>
      </c>
      <c r="V8" s="85" t="s">
        <v>42</v>
      </c>
      <c r="W8" s="85" t="s">
        <v>64</v>
      </c>
      <c r="X8" s="85" t="s">
        <v>63</v>
      </c>
      <c r="Y8" s="85" t="s">
        <v>43</v>
      </c>
      <c r="Z8" s="13" t="s">
        <v>44</v>
      </c>
      <c r="AA8" s="13" t="s">
        <v>45</v>
      </c>
      <c r="AB8" s="13" t="s">
        <v>46</v>
      </c>
      <c r="AC8" s="13" t="s">
        <v>47</v>
      </c>
      <c r="AD8" s="14">
        <v>1</v>
      </c>
      <c r="AE8" s="353"/>
      <c r="AF8" s="353"/>
    </row>
    <row r="9" spans="1:32" ht="54" customHeight="1" x14ac:dyDescent="0.25">
      <c r="A9" s="79">
        <v>1</v>
      </c>
      <c r="B9" s="92" t="s">
        <v>82</v>
      </c>
      <c r="C9" s="92">
        <v>7</v>
      </c>
      <c r="D9" s="92" t="s">
        <v>83</v>
      </c>
      <c r="E9" s="92">
        <v>44</v>
      </c>
      <c r="F9" s="92">
        <v>53</v>
      </c>
      <c r="G9" s="92">
        <v>1</v>
      </c>
      <c r="H9" s="92">
        <v>2019</v>
      </c>
      <c r="I9" s="62"/>
      <c r="J9" s="96" t="s">
        <v>126</v>
      </c>
      <c r="K9" s="79"/>
      <c r="L9" s="79"/>
      <c r="M9" s="79"/>
      <c r="N9" s="83"/>
      <c r="O9" s="47" t="e">
        <f>#REF!</f>
        <v>#REF!</v>
      </c>
      <c r="P9" s="83"/>
      <c r="Q9" s="47"/>
      <c r="R9" s="83"/>
      <c r="S9" s="83"/>
      <c r="T9" s="83"/>
      <c r="U9" s="16">
        <v>1</v>
      </c>
      <c r="V9" s="16"/>
      <c r="W9" s="16"/>
      <c r="X9" s="85"/>
      <c r="Y9" s="85"/>
      <c r="Z9" s="13"/>
      <c r="AA9" s="13"/>
      <c r="AB9" s="13"/>
      <c r="AC9" s="13"/>
      <c r="AD9" s="14"/>
      <c r="AE9" s="83"/>
      <c r="AF9" s="83"/>
    </row>
    <row r="10" spans="1:32" ht="52.5" customHeight="1" x14ac:dyDescent="0.25">
      <c r="A10" s="79"/>
      <c r="B10" s="92"/>
      <c r="C10" s="92"/>
      <c r="D10" s="92"/>
      <c r="E10" s="92"/>
      <c r="F10" s="92"/>
      <c r="G10" s="92"/>
      <c r="H10" s="92"/>
      <c r="I10" s="62"/>
      <c r="J10" s="94"/>
      <c r="K10" s="79"/>
      <c r="L10" s="79"/>
      <c r="M10" s="79"/>
      <c r="N10" s="83"/>
      <c r="O10" s="47"/>
      <c r="P10" s="83"/>
      <c r="Q10" s="47"/>
      <c r="R10" s="83"/>
      <c r="S10" s="83"/>
      <c r="T10" s="83"/>
      <c r="U10" s="16"/>
      <c r="V10" s="16"/>
      <c r="W10" s="16"/>
      <c r="X10" s="85"/>
      <c r="Y10" s="85"/>
      <c r="Z10" s="13"/>
      <c r="AA10" s="13"/>
      <c r="AB10" s="13"/>
      <c r="AC10" s="13"/>
      <c r="AD10" s="14"/>
      <c r="AE10" s="83"/>
      <c r="AF10" s="83"/>
    </row>
    <row r="11" spans="1:32" ht="21.75" customHeight="1" x14ac:dyDescent="0.25">
      <c r="A11" s="339" t="s">
        <v>10</v>
      </c>
      <c r="B11" s="339"/>
      <c r="C11" s="339"/>
      <c r="D11" s="339"/>
      <c r="E11" s="339"/>
      <c r="F11" s="339"/>
      <c r="G11" s="339"/>
      <c r="H11" s="339"/>
      <c r="I11" s="339"/>
      <c r="J11" s="339"/>
      <c r="K11" s="19"/>
      <c r="L11" s="19"/>
      <c r="M11" s="19"/>
      <c r="N11" s="19"/>
      <c r="O11" s="59" t="e">
        <f>SUM(O9:O10)</f>
        <v>#REF!</v>
      </c>
      <c r="P11" s="29"/>
      <c r="Q11" s="59">
        <f>SUM(Q9:Q10)</f>
        <v>0</v>
      </c>
      <c r="R11" s="29"/>
      <c r="S11" s="29"/>
      <c r="T11" s="30"/>
      <c r="U11" s="31">
        <f>SUM(U9:U10)</f>
        <v>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ht="15" customHeight="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2"/>
      <c r="L12" s="22"/>
      <c r="M12" s="22"/>
      <c r="N12" s="22"/>
      <c r="O12" s="23"/>
      <c r="P12" s="23"/>
      <c r="Q12" s="23"/>
      <c r="R12" s="23"/>
      <c r="S12" s="23"/>
      <c r="T12" s="24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41" customFormat="1" ht="15" customHeight="1" x14ac:dyDescent="0.25">
      <c r="A13" s="86" t="s">
        <v>21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</row>
    <row r="14" spans="1:32" s="41" customFormat="1" ht="15" customHeight="1" x14ac:dyDescent="0.25">
      <c r="A14" s="86" t="s">
        <v>22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</row>
    <row r="15" spans="1:32" ht="16.5" customHeight="1" x14ac:dyDescent="0.25">
      <c r="A15" s="42" t="s">
        <v>24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</row>
    <row r="16" spans="1:32" ht="6.7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0" ht="15.75" x14ac:dyDescent="0.25">
      <c r="A17" s="340" t="s">
        <v>23</v>
      </c>
      <c r="B17" s="340"/>
      <c r="C17" s="340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82"/>
      <c r="O17" s="32"/>
      <c r="P17" s="35"/>
      <c r="Q17" s="35"/>
      <c r="R17" s="4"/>
      <c r="S17" s="4"/>
      <c r="T17" s="4"/>
      <c r="U17" s="1"/>
      <c r="V17" s="1"/>
      <c r="W17" s="1"/>
      <c r="X17" s="1"/>
      <c r="Y17" s="1"/>
      <c r="Z17" s="1"/>
      <c r="AA17" s="1"/>
      <c r="AB17" s="1"/>
      <c r="AC17" s="1"/>
      <c r="AD17" s="5"/>
    </row>
    <row r="18" spans="1:30" ht="15.75" x14ac:dyDescent="0.25">
      <c r="A18" s="341" t="s">
        <v>16</v>
      </c>
      <c r="B18" s="341"/>
      <c r="C18" s="341"/>
      <c r="D18" s="341"/>
      <c r="E18" s="341"/>
      <c r="F18" s="341"/>
      <c r="G18" s="341"/>
      <c r="H18" s="341"/>
      <c r="I18" s="341"/>
      <c r="J18" s="341"/>
      <c r="K18" s="341"/>
      <c r="L18" s="341"/>
      <c r="M18" s="341"/>
      <c r="N18" s="81"/>
      <c r="O18" s="34"/>
      <c r="P18" s="36"/>
      <c r="Q18" s="36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5"/>
    </row>
    <row r="19" spans="1:30" ht="15.75" x14ac:dyDescent="0.25">
      <c r="A19" s="342" t="s">
        <v>57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4"/>
      <c r="N19" s="80"/>
      <c r="O19" s="345"/>
      <c r="P19" s="36"/>
      <c r="Q19" s="36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5"/>
    </row>
    <row r="20" spans="1:30" ht="15.75" x14ac:dyDescent="0.25">
      <c r="A20" s="7"/>
      <c r="B20" s="348" t="s">
        <v>53</v>
      </c>
      <c r="C20" s="348"/>
      <c r="D20" s="348"/>
      <c r="E20" s="348"/>
      <c r="F20" s="348"/>
      <c r="G20" s="348"/>
      <c r="H20" s="348"/>
      <c r="I20" s="348"/>
      <c r="J20" s="348"/>
      <c r="K20" s="348"/>
      <c r="L20" s="348"/>
      <c r="M20" s="349"/>
      <c r="N20" s="88"/>
      <c r="O20" s="346"/>
      <c r="P20" s="36"/>
      <c r="Q20" s="36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5"/>
    </row>
    <row r="21" spans="1:30" ht="15.75" x14ac:dyDescent="0.25">
      <c r="A21" s="7"/>
      <c r="B21" s="348" t="s">
        <v>54</v>
      </c>
      <c r="C21" s="348"/>
      <c r="D21" s="348"/>
      <c r="E21" s="348"/>
      <c r="F21" s="348"/>
      <c r="G21" s="348"/>
      <c r="H21" s="348"/>
      <c r="I21" s="348"/>
      <c r="J21" s="348"/>
      <c r="K21" s="348"/>
      <c r="L21" s="348"/>
      <c r="M21" s="349"/>
      <c r="N21" s="88"/>
      <c r="O21" s="346"/>
      <c r="P21" s="36"/>
      <c r="Q21" s="36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5"/>
    </row>
    <row r="22" spans="1:30" ht="15.75" x14ac:dyDescent="0.25">
      <c r="A22" s="7"/>
      <c r="B22" s="348" t="s">
        <v>55</v>
      </c>
      <c r="C22" s="348"/>
      <c r="D22" s="348"/>
      <c r="E22" s="348"/>
      <c r="F22" s="348"/>
      <c r="G22" s="348"/>
      <c r="H22" s="348"/>
      <c r="I22" s="348"/>
      <c r="J22" s="348"/>
      <c r="K22" s="348"/>
      <c r="L22" s="348"/>
      <c r="M22" s="349"/>
      <c r="N22" s="88"/>
      <c r="O22" s="346"/>
      <c r="P22" s="36"/>
      <c r="Q22" s="36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5"/>
    </row>
    <row r="23" spans="1:30" ht="15.75" x14ac:dyDescent="0.25">
      <c r="A23" s="7"/>
      <c r="B23" s="348" t="s">
        <v>56</v>
      </c>
      <c r="C23" s="348"/>
      <c r="D23" s="348"/>
      <c r="E23" s="348"/>
      <c r="F23" s="348"/>
      <c r="G23" s="348"/>
      <c r="H23" s="348"/>
      <c r="I23" s="348"/>
      <c r="J23" s="348"/>
      <c r="K23" s="348"/>
      <c r="L23" s="348"/>
      <c r="M23" s="349"/>
      <c r="N23" s="88"/>
      <c r="O23" s="346"/>
      <c r="P23" s="36"/>
      <c r="Q23" s="36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5"/>
    </row>
    <row r="24" spans="1:30" ht="15.75" x14ac:dyDescent="0.25">
      <c r="A24" s="350" t="s">
        <v>59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1"/>
      <c r="M24" s="352"/>
      <c r="N24" s="89"/>
      <c r="O24" s="347"/>
      <c r="P24" s="36"/>
      <c r="Q24" s="36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5"/>
    </row>
    <row r="25" spans="1:30" ht="15.75" x14ac:dyDescent="0.25">
      <c r="A25" s="338" t="s">
        <v>58</v>
      </c>
      <c r="B25" s="338"/>
      <c r="C25" s="338"/>
      <c r="D25" s="338"/>
      <c r="E25" s="338"/>
      <c r="F25" s="338"/>
      <c r="G25" s="338"/>
      <c r="H25" s="338"/>
      <c r="I25" s="338"/>
      <c r="J25" s="338"/>
      <c r="K25" s="338"/>
      <c r="L25" s="338"/>
      <c r="M25" s="338"/>
      <c r="N25" s="87"/>
      <c r="O25" s="34"/>
      <c r="P25" s="36"/>
      <c r="Q25" s="36"/>
      <c r="R25" s="4"/>
      <c r="S25" s="4"/>
      <c r="T25" s="4"/>
      <c r="U25" s="1"/>
      <c r="V25" s="1"/>
      <c r="W25" s="1"/>
      <c r="X25" s="1"/>
      <c r="Y25" s="1"/>
      <c r="Z25" s="1"/>
      <c r="AA25" s="1"/>
      <c r="AB25" s="1"/>
      <c r="AC25" s="1"/>
      <c r="AD25" s="5"/>
    </row>
    <row r="26" spans="1:30" ht="15.75" x14ac:dyDescent="0.25">
      <c r="A26" s="338" t="s">
        <v>19</v>
      </c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87"/>
      <c r="O26" s="34"/>
      <c r="P26" s="36"/>
      <c r="Q26" s="36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5"/>
    </row>
    <row r="27" spans="1:30" ht="15.75" x14ac:dyDescent="0.25">
      <c r="A27" s="338" t="s">
        <v>20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87"/>
      <c r="O27" s="34"/>
      <c r="P27" s="36"/>
      <c r="Q27" s="36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5"/>
    </row>
    <row r="28" spans="1:30" ht="15.75" x14ac:dyDescent="0.25">
      <c r="A28" s="338" t="s">
        <v>26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87"/>
      <c r="O28" s="34"/>
      <c r="P28" s="36"/>
      <c r="Q28" s="36"/>
      <c r="R28" s="4"/>
      <c r="S28" s="4"/>
      <c r="T28" s="4"/>
      <c r="U28" s="1"/>
      <c r="V28" s="1"/>
      <c r="W28" s="1"/>
      <c r="X28" s="1"/>
      <c r="Y28" s="1"/>
      <c r="Z28" s="1"/>
      <c r="AA28" s="1"/>
      <c r="AB28" s="1"/>
      <c r="AC28" s="1"/>
      <c r="AD28" s="5"/>
    </row>
    <row r="29" spans="1:30" ht="15.75" x14ac:dyDescent="0.25">
      <c r="A29" s="338" t="s">
        <v>52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87"/>
      <c r="O29" s="33"/>
      <c r="P29" s="37"/>
      <c r="Q29" s="37"/>
      <c r="R29" s="4"/>
      <c r="S29" s="4"/>
      <c r="T29" s="4"/>
      <c r="U29" s="1"/>
      <c r="V29" s="1"/>
      <c r="W29" s="1"/>
      <c r="X29" s="1"/>
      <c r="Y29" s="1"/>
      <c r="Z29" s="1"/>
      <c r="AA29" s="1"/>
      <c r="AB29" s="1"/>
      <c r="AC29" s="1"/>
      <c r="AD29" s="5"/>
    </row>
  </sheetData>
  <mergeCells count="55">
    <mergeCell ref="A25:M25"/>
    <mergeCell ref="A26:M26"/>
    <mergeCell ref="A27:M27"/>
    <mergeCell ref="A28:M28"/>
    <mergeCell ref="A29:M29"/>
    <mergeCell ref="A11:J11"/>
    <mergeCell ref="A17:M17"/>
    <mergeCell ref="A18:M18"/>
    <mergeCell ref="A19:M19"/>
    <mergeCell ref="O19:O24"/>
    <mergeCell ref="B20:M20"/>
    <mergeCell ref="B21:M21"/>
    <mergeCell ref="B22:M22"/>
    <mergeCell ref="B23:M23"/>
    <mergeCell ref="A24:M24"/>
    <mergeCell ref="T5:T8"/>
    <mergeCell ref="F7:F8"/>
    <mergeCell ref="G7:G8"/>
    <mergeCell ref="H7:H8"/>
    <mergeCell ref="K7:K8"/>
    <mergeCell ref="L7:L8"/>
    <mergeCell ref="N5:N8"/>
    <mergeCell ref="O5:O8"/>
    <mergeCell ref="P5:Q6"/>
    <mergeCell ref="R5:R8"/>
    <mergeCell ref="S5:S8"/>
    <mergeCell ref="Q7:Q8"/>
    <mergeCell ref="P7:P8"/>
    <mergeCell ref="M5:M8"/>
    <mergeCell ref="U5:AD5"/>
    <mergeCell ref="AE5:AE8"/>
    <mergeCell ref="AF5:AF8"/>
    <mergeCell ref="U6:U7"/>
    <mergeCell ref="V6:Y6"/>
    <mergeCell ref="Z6:Z7"/>
    <mergeCell ref="AA6:AA7"/>
    <mergeCell ref="AB6:AB7"/>
    <mergeCell ref="AC6:AC7"/>
    <mergeCell ref="AD6:AD7"/>
    <mergeCell ref="A5:A8"/>
    <mergeCell ref="B5:H6"/>
    <mergeCell ref="I5:I8"/>
    <mergeCell ref="J5:J8"/>
    <mergeCell ref="K5:L6"/>
    <mergeCell ref="B7:B8"/>
    <mergeCell ref="C7:C8"/>
    <mergeCell ref="D7:D8"/>
    <mergeCell ref="E7:E8"/>
    <mergeCell ref="A1:AD1"/>
    <mergeCell ref="A2:AD2"/>
    <mergeCell ref="A3:I4"/>
    <mergeCell ref="J3:L3"/>
    <mergeCell ref="AA3:AF3"/>
    <mergeCell ref="J4:L4"/>
    <mergeCell ref="AA4:A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F29"/>
  <sheetViews>
    <sheetView workbookViewId="0">
      <selection activeCell="O9" sqref="O9"/>
    </sheetView>
  </sheetViews>
  <sheetFormatPr defaultRowHeight="15" x14ac:dyDescent="0.25"/>
  <cols>
    <col min="1" max="1" width="3.5703125" style="6" customWidth="1"/>
    <col min="2" max="2" width="9.42578125" style="6" customWidth="1"/>
    <col min="3" max="3" width="3.7109375" style="6" customWidth="1"/>
    <col min="4" max="4" width="7" style="6" customWidth="1"/>
    <col min="5" max="5" width="3.7109375" style="6" customWidth="1"/>
    <col min="6" max="6" width="6.85546875" style="6" customWidth="1"/>
    <col min="7" max="7" width="3.7109375" style="6" customWidth="1"/>
    <col min="8" max="8" width="6.7109375" style="6" customWidth="1"/>
    <col min="9" max="9" width="19.42578125" style="6" hidden="1" customWidth="1"/>
    <col min="10" max="10" width="40" style="6" customWidth="1"/>
    <col min="11" max="12" width="6.5703125" style="6" hidden="1" customWidth="1"/>
    <col min="13" max="13" width="14.28515625" style="6" hidden="1" customWidth="1"/>
    <col min="14" max="14" width="6" style="6" hidden="1" customWidth="1"/>
    <col min="15" max="15" width="16.140625" style="26" customWidth="1"/>
    <col min="16" max="16" width="6.5703125" style="26" customWidth="1"/>
    <col min="17" max="17" width="12.5703125" style="26" customWidth="1"/>
    <col min="18" max="20" width="6.5703125" style="26" customWidth="1"/>
    <col min="21" max="21" width="4.42578125" style="6" customWidth="1"/>
    <col min="22" max="25" width="7.140625" style="6" customWidth="1"/>
    <col min="26" max="30" width="5.42578125" style="6" customWidth="1"/>
    <col min="31" max="32" width="5.5703125" style="6" customWidth="1"/>
    <col min="33" max="16384" width="9.140625" style="6"/>
  </cols>
  <sheetData>
    <row r="1" spans="1:32" ht="18.75" x14ac:dyDescent="0.25">
      <c r="A1" s="360" t="s">
        <v>67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</row>
    <row r="2" spans="1:32" ht="24.75" customHeight="1" x14ac:dyDescent="0.3">
      <c r="A2" s="360" t="s">
        <v>135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8"/>
      <c r="AF2" s="39"/>
    </row>
    <row r="3" spans="1:32" ht="24.75" customHeight="1" x14ac:dyDescent="0.25">
      <c r="A3" s="263" t="s">
        <v>25</v>
      </c>
      <c r="B3" s="263"/>
      <c r="C3" s="263"/>
      <c r="D3" s="263"/>
      <c r="E3" s="263"/>
      <c r="F3" s="263"/>
      <c r="G3" s="263"/>
      <c r="H3" s="263"/>
      <c r="I3" s="263"/>
      <c r="J3" s="361" t="s">
        <v>80</v>
      </c>
      <c r="K3" s="361"/>
      <c r="L3" s="361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362" t="s">
        <v>65</v>
      </c>
      <c r="AB3" s="362"/>
      <c r="AC3" s="362"/>
      <c r="AD3" s="362"/>
      <c r="AE3" s="362"/>
      <c r="AF3" s="362"/>
    </row>
    <row r="4" spans="1:32" ht="21" customHeight="1" x14ac:dyDescent="0.25">
      <c r="A4" s="263"/>
      <c r="B4" s="263"/>
      <c r="C4" s="263"/>
      <c r="D4" s="263"/>
      <c r="E4" s="263"/>
      <c r="F4" s="263"/>
      <c r="G4" s="263"/>
      <c r="H4" s="263"/>
      <c r="I4" s="263"/>
      <c r="J4" s="361" t="s">
        <v>81</v>
      </c>
      <c r="K4" s="361"/>
      <c r="L4" s="361"/>
      <c r="M4" s="40"/>
      <c r="N4" s="40"/>
      <c r="O4" s="10"/>
      <c r="P4" s="10"/>
      <c r="Q4" s="10"/>
      <c r="R4" s="10"/>
      <c r="S4" s="10"/>
      <c r="T4" s="11"/>
      <c r="U4" s="5"/>
      <c r="V4" s="5"/>
      <c r="W4" s="5"/>
      <c r="X4" s="5"/>
      <c r="Y4" s="5"/>
      <c r="Z4" s="5"/>
      <c r="AA4" s="308" t="s">
        <v>66</v>
      </c>
      <c r="AB4" s="308"/>
      <c r="AC4" s="308"/>
      <c r="AD4" s="308"/>
      <c r="AE4" s="308"/>
      <c r="AF4" s="308"/>
    </row>
    <row r="5" spans="1:32" s="12" customFormat="1" ht="21" customHeight="1" x14ac:dyDescent="0.2">
      <c r="A5" s="313" t="s">
        <v>15</v>
      </c>
      <c r="B5" s="359" t="s">
        <v>30</v>
      </c>
      <c r="C5" s="359"/>
      <c r="D5" s="359"/>
      <c r="E5" s="359"/>
      <c r="F5" s="359"/>
      <c r="G5" s="359"/>
      <c r="H5" s="359"/>
      <c r="I5" s="353" t="s">
        <v>13</v>
      </c>
      <c r="J5" s="353" t="s">
        <v>14</v>
      </c>
      <c r="K5" s="313" t="s">
        <v>48</v>
      </c>
      <c r="L5" s="313"/>
      <c r="M5" s="355" t="s">
        <v>50</v>
      </c>
      <c r="N5" s="353" t="s">
        <v>11</v>
      </c>
      <c r="O5" s="353" t="s">
        <v>51</v>
      </c>
      <c r="P5" s="313" t="s">
        <v>12</v>
      </c>
      <c r="Q5" s="313"/>
      <c r="R5" s="353" t="s">
        <v>31</v>
      </c>
      <c r="S5" s="353" t="s">
        <v>29</v>
      </c>
      <c r="T5" s="353" t="s">
        <v>7</v>
      </c>
      <c r="U5" s="358" t="s">
        <v>49</v>
      </c>
      <c r="V5" s="358"/>
      <c r="W5" s="358"/>
      <c r="X5" s="358"/>
      <c r="Y5" s="358"/>
      <c r="Z5" s="358"/>
      <c r="AA5" s="358"/>
      <c r="AB5" s="358"/>
      <c r="AC5" s="358"/>
      <c r="AD5" s="358"/>
      <c r="AE5" s="353" t="s">
        <v>8</v>
      </c>
      <c r="AF5" s="353" t="s">
        <v>9</v>
      </c>
    </row>
    <row r="6" spans="1:32" s="12" customFormat="1" ht="21" customHeight="1" x14ac:dyDescent="0.2">
      <c r="A6" s="313"/>
      <c r="B6" s="359"/>
      <c r="C6" s="359"/>
      <c r="D6" s="359"/>
      <c r="E6" s="359"/>
      <c r="F6" s="359"/>
      <c r="G6" s="359"/>
      <c r="H6" s="359"/>
      <c r="I6" s="353"/>
      <c r="J6" s="353"/>
      <c r="K6" s="313"/>
      <c r="L6" s="313"/>
      <c r="M6" s="356"/>
      <c r="N6" s="353"/>
      <c r="O6" s="353"/>
      <c r="P6" s="313"/>
      <c r="Q6" s="313"/>
      <c r="R6" s="353"/>
      <c r="S6" s="353"/>
      <c r="T6" s="353"/>
      <c r="U6" s="358" t="s">
        <v>0</v>
      </c>
      <c r="V6" s="358" t="s">
        <v>1</v>
      </c>
      <c r="W6" s="358"/>
      <c r="X6" s="358"/>
      <c r="Y6" s="358"/>
      <c r="Z6" s="358" t="s">
        <v>2</v>
      </c>
      <c r="AA6" s="358" t="s">
        <v>3</v>
      </c>
      <c r="AB6" s="358" t="s">
        <v>4</v>
      </c>
      <c r="AC6" s="358" t="s">
        <v>5</v>
      </c>
      <c r="AD6" s="358" t="s">
        <v>6</v>
      </c>
      <c r="AE6" s="353"/>
      <c r="AF6" s="353"/>
    </row>
    <row r="7" spans="1:32" s="12" customFormat="1" ht="16.5" customHeight="1" x14ac:dyDescent="0.2">
      <c r="A7" s="313"/>
      <c r="B7" s="354" t="s">
        <v>36</v>
      </c>
      <c r="C7" s="354" t="s">
        <v>37</v>
      </c>
      <c r="D7" s="354" t="s">
        <v>38</v>
      </c>
      <c r="E7" s="354" t="s">
        <v>39</v>
      </c>
      <c r="F7" s="354" t="s">
        <v>11</v>
      </c>
      <c r="G7" s="354" t="s">
        <v>18</v>
      </c>
      <c r="H7" s="354" t="s">
        <v>40</v>
      </c>
      <c r="I7" s="353"/>
      <c r="J7" s="353"/>
      <c r="K7" s="313" t="s">
        <v>17</v>
      </c>
      <c r="L7" s="313" t="s">
        <v>18</v>
      </c>
      <c r="M7" s="356"/>
      <c r="N7" s="353"/>
      <c r="O7" s="353"/>
      <c r="P7" s="353" t="s">
        <v>27</v>
      </c>
      <c r="Q7" s="353" t="s">
        <v>28</v>
      </c>
      <c r="R7" s="353"/>
      <c r="S7" s="353"/>
      <c r="T7" s="353"/>
      <c r="U7" s="358"/>
      <c r="V7" s="90" t="s">
        <v>32</v>
      </c>
      <c r="W7" s="90" t="s">
        <v>34</v>
      </c>
      <c r="X7" s="90" t="s">
        <v>33</v>
      </c>
      <c r="Y7" s="90" t="s">
        <v>35</v>
      </c>
      <c r="Z7" s="358"/>
      <c r="AA7" s="358"/>
      <c r="AB7" s="358"/>
      <c r="AC7" s="358"/>
      <c r="AD7" s="358"/>
      <c r="AE7" s="353"/>
      <c r="AF7" s="353"/>
    </row>
    <row r="8" spans="1:32" ht="90" customHeight="1" x14ac:dyDescent="0.25">
      <c r="A8" s="313"/>
      <c r="B8" s="354"/>
      <c r="C8" s="354"/>
      <c r="D8" s="354"/>
      <c r="E8" s="354"/>
      <c r="F8" s="354"/>
      <c r="G8" s="354"/>
      <c r="H8" s="354"/>
      <c r="I8" s="353"/>
      <c r="J8" s="353"/>
      <c r="K8" s="313"/>
      <c r="L8" s="313"/>
      <c r="M8" s="357"/>
      <c r="N8" s="353"/>
      <c r="O8" s="353"/>
      <c r="P8" s="353"/>
      <c r="Q8" s="353"/>
      <c r="R8" s="353"/>
      <c r="S8" s="353"/>
      <c r="T8" s="353"/>
      <c r="U8" s="13" t="s">
        <v>41</v>
      </c>
      <c r="V8" s="85" t="s">
        <v>42</v>
      </c>
      <c r="W8" s="85" t="s">
        <v>64</v>
      </c>
      <c r="X8" s="85" t="s">
        <v>63</v>
      </c>
      <c r="Y8" s="85" t="s">
        <v>43</v>
      </c>
      <c r="Z8" s="13" t="s">
        <v>44</v>
      </c>
      <c r="AA8" s="13" t="s">
        <v>45</v>
      </c>
      <c r="AB8" s="13" t="s">
        <v>46</v>
      </c>
      <c r="AC8" s="13" t="s">
        <v>47</v>
      </c>
      <c r="AD8" s="14">
        <v>1</v>
      </c>
      <c r="AE8" s="353"/>
      <c r="AF8" s="353"/>
    </row>
    <row r="9" spans="1:32" ht="54" customHeight="1" x14ac:dyDescent="0.25">
      <c r="A9" s="79">
        <v>1</v>
      </c>
      <c r="B9" s="92" t="s">
        <v>82</v>
      </c>
      <c r="C9" s="92">
        <v>13</v>
      </c>
      <c r="D9" s="92" t="s">
        <v>83</v>
      </c>
      <c r="E9" s="92">
        <v>50</v>
      </c>
      <c r="F9" s="92">
        <v>171</v>
      </c>
      <c r="G9" s="92">
        <v>1</v>
      </c>
      <c r="H9" s="92">
        <v>2019</v>
      </c>
      <c r="I9" s="62"/>
      <c r="J9" s="94" t="s">
        <v>119</v>
      </c>
      <c r="K9" s="79"/>
      <c r="L9" s="79"/>
      <c r="M9" s="79"/>
      <c r="N9" s="83"/>
      <c r="O9" s="47" t="e">
        <f>#REF!</f>
        <v>#REF!</v>
      </c>
      <c r="P9" s="83"/>
      <c r="Q9" s="47"/>
      <c r="R9" s="83"/>
      <c r="S9" s="83"/>
      <c r="T9" s="83"/>
      <c r="U9" s="16">
        <v>1</v>
      </c>
      <c r="V9" s="16"/>
      <c r="W9" s="16"/>
      <c r="X9" s="85"/>
      <c r="Y9" s="85"/>
      <c r="Z9" s="13"/>
      <c r="AA9" s="13"/>
      <c r="AB9" s="13"/>
      <c r="AC9" s="13"/>
      <c r="AD9" s="14"/>
      <c r="AE9" s="83"/>
      <c r="AF9" s="83"/>
    </row>
    <row r="10" spans="1:32" ht="52.5" customHeight="1" x14ac:dyDescent="0.25">
      <c r="A10" s="79"/>
      <c r="B10" s="92"/>
      <c r="C10" s="92"/>
      <c r="D10" s="92"/>
      <c r="E10" s="92"/>
      <c r="F10" s="92"/>
      <c r="G10" s="92"/>
      <c r="H10" s="92"/>
      <c r="I10" s="62"/>
      <c r="J10" s="94"/>
      <c r="K10" s="79"/>
      <c r="L10" s="79"/>
      <c r="M10" s="79"/>
      <c r="N10" s="83"/>
      <c r="O10" s="47"/>
      <c r="P10" s="83"/>
      <c r="Q10" s="47"/>
      <c r="R10" s="83"/>
      <c r="S10" s="83"/>
      <c r="T10" s="83"/>
      <c r="U10" s="16"/>
      <c r="V10" s="16"/>
      <c r="W10" s="16"/>
      <c r="X10" s="85"/>
      <c r="Y10" s="85"/>
      <c r="Z10" s="13"/>
      <c r="AA10" s="13"/>
      <c r="AB10" s="13"/>
      <c r="AC10" s="13"/>
      <c r="AD10" s="14"/>
      <c r="AE10" s="83"/>
      <c r="AF10" s="83"/>
    </row>
    <row r="11" spans="1:32" ht="21.75" customHeight="1" x14ac:dyDescent="0.25">
      <c r="A11" s="339" t="s">
        <v>10</v>
      </c>
      <c r="B11" s="339"/>
      <c r="C11" s="339"/>
      <c r="D11" s="339"/>
      <c r="E11" s="339"/>
      <c r="F11" s="339"/>
      <c r="G11" s="339"/>
      <c r="H11" s="339"/>
      <c r="I11" s="339"/>
      <c r="J11" s="339"/>
      <c r="K11" s="19"/>
      <c r="L11" s="19"/>
      <c r="M11" s="19"/>
      <c r="N11" s="19"/>
      <c r="O11" s="59" t="e">
        <f>SUM(O9:O10)</f>
        <v>#REF!</v>
      </c>
      <c r="P11" s="29"/>
      <c r="Q11" s="59">
        <f>SUM(Q9:Q10)</f>
        <v>0</v>
      </c>
      <c r="R11" s="29"/>
      <c r="S11" s="29"/>
      <c r="T11" s="30"/>
      <c r="U11" s="31">
        <f>SUM(U9:U10)</f>
        <v>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ht="15" customHeight="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2"/>
      <c r="L12" s="22"/>
      <c r="M12" s="22"/>
      <c r="N12" s="22"/>
      <c r="O12" s="23"/>
      <c r="P12" s="23"/>
      <c r="Q12" s="23"/>
      <c r="R12" s="23"/>
      <c r="S12" s="23"/>
      <c r="T12" s="24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41" customFormat="1" ht="15" customHeight="1" x14ac:dyDescent="0.25">
      <c r="A13" s="86" t="s">
        <v>21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</row>
    <row r="14" spans="1:32" s="41" customFormat="1" ht="15" customHeight="1" x14ac:dyDescent="0.25">
      <c r="A14" s="86" t="s">
        <v>22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</row>
    <row r="15" spans="1:32" ht="16.5" customHeight="1" x14ac:dyDescent="0.25">
      <c r="A15" s="42" t="s">
        <v>24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</row>
    <row r="16" spans="1:32" ht="6.7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0" ht="15.75" x14ac:dyDescent="0.25">
      <c r="A17" s="340" t="s">
        <v>23</v>
      </c>
      <c r="B17" s="340"/>
      <c r="C17" s="340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82"/>
      <c r="O17" s="32"/>
      <c r="P17" s="35"/>
      <c r="Q17" s="35"/>
      <c r="R17" s="4"/>
      <c r="S17" s="4"/>
      <c r="T17" s="4"/>
      <c r="U17" s="1"/>
      <c r="V17" s="1"/>
      <c r="W17" s="1"/>
      <c r="X17" s="1"/>
      <c r="Y17" s="1"/>
      <c r="Z17" s="1"/>
      <c r="AA17" s="1"/>
      <c r="AB17" s="1"/>
      <c r="AC17" s="1"/>
      <c r="AD17" s="5"/>
    </row>
    <row r="18" spans="1:30" ht="15.75" x14ac:dyDescent="0.25">
      <c r="A18" s="341" t="s">
        <v>16</v>
      </c>
      <c r="B18" s="341"/>
      <c r="C18" s="341"/>
      <c r="D18" s="341"/>
      <c r="E18" s="341"/>
      <c r="F18" s="341"/>
      <c r="G18" s="341"/>
      <c r="H18" s="341"/>
      <c r="I18" s="341"/>
      <c r="J18" s="341"/>
      <c r="K18" s="341"/>
      <c r="L18" s="341"/>
      <c r="M18" s="341"/>
      <c r="N18" s="81"/>
      <c r="O18" s="34"/>
      <c r="P18" s="36"/>
      <c r="Q18" s="36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5"/>
    </row>
    <row r="19" spans="1:30" ht="15.75" x14ac:dyDescent="0.25">
      <c r="A19" s="342" t="s">
        <v>57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4"/>
      <c r="N19" s="80"/>
      <c r="O19" s="345"/>
      <c r="P19" s="36"/>
      <c r="Q19" s="36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5"/>
    </row>
    <row r="20" spans="1:30" ht="15.75" x14ac:dyDescent="0.25">
      <c r="A20" s="7"/>
      <c r="B20" s="348" t="s">
        <v>53</v>
      </c>
      <c r="C20" s="348"/>
      <c r="D20" s="348"/>
      <c r="E20" s="348"/>
      <c r="F20" s="348"/>
      <c r="G20" s="348"/>
      <c r="H20" s="348"/>
      <c r="I20" s="348"/>
      <c r="J20" s="348"/>
      <c r="K20" s="348"/>
      <c r="L20" s="348"/>
      <c r="M20" s="349"/>
      <c r="N20" s="88"/>
      <c r="O20" s="346"/>
      <c r="P20" s="36"/>
      <c r="Q20" s="36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5"/>
    </row>
    <row r="21" spans="1:30" ht="15.75" x14ac:dyDescent="0.25">
      <c r="A21" s="7"/>
      <c r="B21" s="348" t="s">
        <v>54</v>
      </c>
      <c r="C21" s="348"/>
      <c r="D21" s="348"/>
      <c r="E21" s="348"/>
      <c r="F21" s="348"/>
      <c r="G21" s="348"/>
      <c r="H21" s="348"/>
      <c r="I21" s="348"/>
      <c r="J21" s="348"/>
      <c r="K21" s="348"/>
      <c r="L21" s="348"/>
      <c r="M21" s="349"/>
      <c r="N21" s="88"/>
      <c r="O21" s="346"/>
      <c r="P21" s="36"/>
      <c r="Q21" s="36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5"/>
    </row>
    <row r="22" spans="1:30" ht="15.75" x14ac:dyDescent="0.25">
      <c r="A22" s="7"/>
      <c r="B22" s="348" t="s">
        <v>55</v>
      </c>
      <c r="C22" s="348"/>
      <c r="D22" s="348"/>
      <c r="E22" s="348"/>
      <c r="F22" s="348"/>
      <c r="G22" s="348"/>
      <c r="H22" s="348"/>
      <c r="I22" s="348"/>
      <c r="J22" s="348"/>
      <c r="K22" s="348"/>
      <c r="L22" s="348"/>
      <c r="M22" s="349"/>
      <c r="N22" s="88"/>
      <c r="O22" s="346"/>
      <c r="P22" s="36"/>
      <c r="Q22" s="36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5"/>
    </row>
    <row r="23" spans="1:30" ht="15.75" x14ac:dyDescent="0.25">
      <c r="A23" s="7"/>
      <c r="B23" s="348" t="s">
        <v>56</v>
      </c>
      <c r="C23" s="348"/>
      <c r="D23" s="348"/>
      <c r="E23" s="348"/>
      <c r="F23" s="348"/>
      <c r="G23" s="348"/>
      <c r="H23" s="348"/>
      <c r="I23" s="348"/>
      <c r="J23" s="348"/>
      <c r="K23" s="348"/>
      <c r="L23" s="348"/>
      <c r="M23" s="349"/>
      <c r="N23" s="88"/>
      <c r="O23" s="346"/>
      <c r="P23" s="36"/>
      <c r="Q23" s="36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5"/>
    </row>
    <row r="24" spans="1:30" ht="15.75" x14ac:dyDescent="0.25">
      <c r="A24" s="350" t="s">
        <v>59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1"/>
      <c r="M24" s="352"/>
      <c r="N24" s="89"/>
      <c r="O24" s="347"/>
      <c r="P24" s="36"/>
      <c r="Q24" s="36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5"/>
    </row>
    <row r="25" spans="1:30" ht="15.75" x14ac:dyDescent="0.25">
      <c r="A25" s="338" t="s">
        <v>58</v>
      </c>
      <c r="B25" s="338"/>
      <c r="C25" s="338"/>
      <c r="D25" s="338"/>
      <c r="E25" s="338"/>
      <c r="F25" s="338"/>
      <c r="G25" s="338"/>
      <c r="H25" s="338"/>
      <c r="I25" s="338"/>
      <c r="J25" s="338"/>
      <c r="K25" s="338"/>
      <c r="L25" s="338"/>
      <c r="M25" s="338"/>
      <c r="N25" s="87"/>
      <c r="O25" s="34"/>
      <c r="P25" s="36"/>
      <c r="Q25" s="36"/>
      <c r="R25" s="4"/>
      <c r="S25" s="4"/>
      <c r="T25" s="4"/>
      <c r="U25" s="1"/>
      <c r="V25" s="1"/>
      <c r="W25" s="1"/>
      <c r="X25" s="1"/>
      <c r="Y25" s="1"/>
      <c r="Z25" s="1"/>
      <c r="AA25" s="1"/>
      <c r="AB25" s="1"/>
      <c r="AC25" s="1"/>
      <c r="AD25" s="5"/>
    </row>
    <row r="26" spans="1:30" ht="15.75" x14ac:dyDescent="0.25">
      <c r="A26" s="338" t="s">
        <v>19</v>
      </c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87"/>
      <c r="O26" s="34"/>
      <c r="P26" s="36"/>
      <c r="Q26" s="36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5"/>
    </row>
    <row r="27" spans="1:30" ht="15.75" x14ac:dyDescent="0.25">
      <c r="A27" s="338" t="s">
        <v>20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87"/>
      <c r="O27" s="34"/>
      <c r="P27" s="36"/>
      <c r="Q27" s="36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5"/>
    </row>
    <row r="28" spans="1:30" ht="15.75" x14ac:dyDescent="0.25">
      <c r="A28" s="338" t="s">
        <v>26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87"/>
      <c r="O28" s="34"/>
      <c r="P28" s="36"/>
      <c r="Q28" s="36"/>
      <c r="R28" s="4"/>
      <c r="S28" s="4"/>
      <c r="T28" s="4"/>
      <c r="U28" s="1"/>
      <c r="V28" s="1"/>
      <c r="W28" s="1"/>
      <c r="X28" s="1"/>
      <c r="Y28" s="1"/>
      <c r="Z28" s="1"/>
      <c r="AA28" s="1"/>
      <c r="AB28" s="1"/>
      <c r="AC28" s="1"/>
      <c r="AD28" s="5"/>
    </row>
    <row r="29" spans="1:30" ht="15.75" x14ac:dyDescent="0.25">
      <c r="A29" s="338" t="s">
        <v>52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87"/>
      <c r="O29" s="33"/>
      <c r="P29" s="37"/>
      <c r="Q29" s="37"/>
      <c r="R29" s="4"/>
      <c r="S29" s="4"/>
      <c r="T29" s="4"/>
      <c r="U29" s="1"/>
      <c r="V29" s="1"/>
      <c r="W29" s="1"/>
      <c r="X29" s="1"/>
      <c r="Y29" s="1"/>
      <c r="Z29" s="1"/>
      <c r="AA29" s="1"/>
      <c r="AB29" s="1"/>
      <c r="AC29" s="1"/>
      <c r="AD29" s="5"/>
    </row>
  </sheetData>
  <mergeCells count="55">
    <mergeCell ref="A25:M25"/>
    <mergeCell ref="A26:M26"/>
    <mergeCell ref="A27:M27"/>
    <mergeCell ref="A28:M28"/>
    <mergeCell ref="A29:M29"/>
    <mergeCell ref="A11:J11"/>
    <mergeCell ref="A17:M17"/>
    <mergeCell ref="A18:M18"/>
    <mergeCell ref="A19:M19"/>
    <mergeCell ref="O19:O24"/>
    <mergeCell ref="B20:M20"/>
    <mergeCell ref="B21:M21"/>
    <mergeCell ref="B22:M22"/>
    <mergeCell ref="B23:M23"/>
    <mergeCell ref="A24:M24"/>
    <mergeCell ref="T5:T8"/>
    <mergeCell ref="F7:F8"/>
    <mergeCell ref="G7:G8"/>
    <mergeCell ref="H7:H8"/>
    <mergeCell ref="K7:K8"/>
    <mergeCell ref="L7:L8"/>
    <mergeCell ref="N5:N8"/>
    <mergeCell ref="O5:O8"/>
    <mergeCell ref="P5:Q6"/>
    <mergeCell ref="R5:R8"/>
    <mergeCell ref="S5:S8"/>
    <mergeCell ref="Q7:Q8"/>
    <mergeCell ref="P7:P8"/>
    <mergeCell ref="M5:M8"/>
    <mergeCell ref="U5:AD5"/>
    <mergeCell ref="AE5:AE8"/>
    <mergeCell ref="AF5:AF8"/>
    <mergeCell ref="U6:U7"/>
    <mergeCell ref="V6:Y6"/>
    <mergeCell ref="Z6:Z7"/>
    <mergeCell ref="AA6:AA7"/>
    <mergeCell ref="AB6:AB7"/>
    <mergeCell ref="AC6:AC7"/>
    <mergeCell ref="AD6:AD7"/>
    <mergeCell ref="A5:A8"/>
    <mergeCell ref="B5:H6"/>
    <mergeCell ref="I5:I8"/>
    <mergeCell ref="J5:J8"/>
    <mergeCell ref="K5:L6"/>
    <mergeCell ref="B7:B8"/>
    <mergeCell ref="C7:C8"/>
    <mergeCell ref="D7:D8"/>
    <mergeCell ref="E7:E8"/>
    <mergeCell ref="A1:AD1"/>
    <mergeCell ref="A2:AD2"/>
    <mergeCell ref="A3:I4"/>
    <mergeCell ref="J3:L3"/>
    <mergeCell ref="AA3:AF3"/>
    <mergeCell ref="J4:L4"/>
    <mergeCell ref="AA4:A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RP - Detail  Progress</vt:lpstr>
      <vt:lpstr>RP Sector</vt:lpstr>
      <vt:lpstr>RP Authority</vt:lpstr>
      <vt:lpstr>RP - Detail  Progress (2)</vt:lpstr>
      <vt:lpstr>ප්‍රගතිය- ගිණුම් අංශය</vt:lpstr>
      <vt:lpstr>ප්‍රාලේ</vt:lpstr>
      <vt:lpstr>නගර සභා</vt:lpstr>
      <vt:lpstr>ප්‍රා.ස</vt:lpstr>
      <vt:lpstr>කලාප අධ්‍යාපන</vt:lpstr>
      <vt:lpstr>ප්‍රාදේශීය ඉංජිනේරු</vt:lpstr>
      <vt:lpstr>'RP Authority'!Print_Area</vt:lpstr>
      <vt:lpstr>'RP Sector'!Print_Area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2025-07-02T05:29:33Z</dcterms:modified>
</cp:coreProperties>
</file>